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6.xml" ContentType="application/vnd.openxmlformats-officedocument.drawing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drawings/drawing7.xml" ContentType="application/vnd.openxmlformats-officedocument.drawing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drawings/drawing8.xml" ContentType="application/vnd.openxmlformats-officedocument.drawing+xml"/>
  <Override PartName="/xl/comments12.xml" ContentType="application/vnd.openxmlformats-officedocument.spreadsheetml.comments+xml"/>
  <Override PartName="/xl/drawings/drawing9.xml" ContentType="application/vnd.openxmlformats-officedocument.drawing+xml"/>
  <Override PartName="/xl/comments13.xml" ContentType="application/vnd.openxmlformats-officedocument.spreadsheetml.comments+xml"/>
  <Override PartName="/xl/drawings/drawing10.xml" ContentType="application/vnd.openxmlformats-officedocument.drawing+xml"/>
  <Override PartName="/xl/comments1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B4D51F4-223C-49F1-83ED-9A3CF46ED743}" xr6:coauthVersionLast="47" xr6:coauthVersionMax="47" xr10:uidLastSave="{00000000-0000-0000-0000-000000000000}"/>
  <bookViews>
    <workbookView xWindow="-120" yWindow="-120" windowWidth="20730" windowHeight="11040" activeTab="13" xr2:uid="{00000000-000D-0000-FFFF-FFFF00000000}"/>
  </bookViews>
  <sheets>
    <sheet name="様式第１号" sheetId="11" r:id="rId1"/>
    <sheet name="①－１ 安心見守り" sheetId="1" r:id="rId2"/>
    <sheet name="①－２ 安心見守り" sheetId="12" r:id="rId3"/>
    <sheet name="②ふれあいサロン" sheetId="4" r:id="rId4"/>
    <sheet name="②別紙 必要に応じてお使いください" sheetId="16" state="hidden" r:id="rId5"/>
    <sheet name="③－１ 地域特性を活かした事業" sheetId="7" r:id="rId6"/>
    <sheet name="③－１別紙 必要に応じてお使いください" sheetId="17" state="hidden" r:id="rId7"/>
    <sheet name="③－２ 地域特性を活かした事業" sheetId="10" r:id="rId8"/>
    <sheet name="③－２別紙 必要に応じてお使いください　" sheetId="18" state="hidden" r:id="rId9"/>
    <sheet name="③－３ 地域特性を活かした事業" sheetId="13" r:id="rId10"/>
    <sheet name="③－３別紙 必要に応じてお使いください" sheetId="19" state="hidden" r:id="rId11"/>
    <sheet name="④－１ 地区ボラ" sheetId="14" r:id="rId12"/>
    <sheet name="④－２ 地区ボラ" sheetId="15" r:id="rId13"/>
    <sheet name="⑤地区社協広報紙発行事業" sheetId="8" r:id="rId14"/>
  </sheets>
  <definedNames>
    <definedName name="_xlnm.Print_Area" localSheetId="1">'①－１ 安心見守り'!$A$1:$T$48</definedName>
    <definedName name="_xlnm.Print_Area" localSheetId="2">'①－２ 安心見守り'!$A$1:$S$25</definedName>
    <definedName name="_xlnm.Print_Area" localSheetId="4">'②別紙 必要に応じてお使いください'!$A$1:$T$21</definedName>
    <definedName name="_xlnm.Print_Area" localSheetId="5">'③－１ 地域特性を活かした事業'!$A$1:$U$34</definedName>
    <definedName name="_xlnm.Print_Area" localSheetId="6">'③－１別紙 必要に応じてお使いください'!$A$1:$U$23</definedName>
    <definedName name="_xlnm.Print_Area" localSheetId="7">'③－２ 地域特性を活かした事業'!$A$1:$U$29</definedName>
    <definedName name="_xlnm.Print_Area" localSheetId="8">'③－２別紙 必要に応じてお使いください　'!$A$1:$U$22</definedName>
    <definedName name="_xlnm.Print_Area" localSheetId="10">'③－３別紙 必要に応じてお使いください'!$A$1:$U$18</definedName>
    <definedName name="_xlnm.Print_Area" localSheetId="11">'④－１ 地区ボラ'!$A$1:$T$51</definedName>
    <definedName name="_xlnm.Print_Area" localSheetId="12">'④－２ 地区ボラ'!$A$1:$T$28</definedName>
    <definedName name="_xlnm.Print_Area" localSheetId="13">⑤地区社協広報紙発行事業!$A$1:$T$47</definedName>
    <definedName name="_xlnm.Print_Area" localSheetId="0">様式第１号!$A$1:$O$42</definedName>
  </definedNames>
  <calcPr calcId="191029"/>
</workbook>
</file>

<file path=xl/calcChain.xml><?xml version="1.0" encoding="utf-8"?>
<calcChain xmlns="http://schemas.openxmlformats.org/spreadsheetml/2006/main">
  <c r="C50" i="11" l="1"/>
  <c r="B3" i="11" l="1"/>
  <c r="X26" i="8" l="1"/>
  <c r="X25" i="8"/>
  <c r="E33" i="4" l="1"/>
  <c r="E35" i="4" s="1"/>
  <c r="I5" i="11" l="1"/>
  <c r="W2" i="18" l="1"/>
  <c r="W2" i="16"/>
  <c r="W2" i="19"/>
  <c r="W2" i="17"/>
  <c r="E8" i="12"/>
  <c r="F26" i="11" s="1"/>
  <c r="E24" i="12"/>
  <c r="Q43" i="1"/>
  <c r="Q39" i="1"/>
  <c r="Q35" i="1"/>
  <c r="E12" i="12" l="1"/>
  <c r="E14" i="12" s="1"/>
  <c r="F29" i="11" l="1"/>
  <c r="K29" i="11" s="1"/>
  <c r="F28" i="11"/>
  <c r="Q25" i="11"/>
  <c r="A8" i="11"/>
  <c r="A44" i="11"/>
  <c r="G17" i="11"/>
  <c r="G20" i="11"/>
  <c r="E27" i="15" l="1"/>
  <c r="E13" i="15"/>
  <c r="E15" i="15" s="1"/>
  <c r="E31" i="13"/>
  <c r="E33" i="13" s="1"/>
  <c r="E18" i="13"/>
  <c r="E20" i="13" l="1"/>
  <c r="J11" i="11"/>
  <c r="H11" i="11"/>
  <c r="F30" i="11"/>
  <c r="K30" i="11" s="1"/>
  <c r="K28" i="11"/>
  <c r="F27" i="11"/>
  <c r="K27" i="11" s="1"/>
  <c r="K26" i="11"/>
  <c r="O27" i="7"/>
  <c r="Q7" i="1"/>
  <c r="H10" i="11"/>
  <c r="W3" i="1" s="1"/>
  <c r="W2" i="7"/>
  <c r="E29" i="8"/>
  <c r="E43" i="8"/>
  <c r="E20" i="4"/>
  <c r="E36" i="4" s="1"/>
  <c r="E22" i="4" l="1"/>
  <c r="F31" i="11"/>
  <c r="G15" i="11" s="1"/>
  <c r="G22" i="11" s="1"/>
  <c r="W2" i="14"/>
  <c r="W2" i="8"/>
  <c r="W2" i="15"/>
  <c r="W2" i="13"/>
  <c r="V2" i="12"/>
  <c r="W2" i="10"/>
  <c r="W2" i="1"/>
  <c r="E31" i="8"/>
  <c r="W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SK105</author>
  </authors>
  <commentList>
    <comment ref="B12" authorId="0" shapeId="0" xr:uid="{0A0BAEC0-C43F-435D-BE9C-30A7FC0439B8}">
      <text>
        <r>
          <rPr>
            <b/>
            <u/>
            <sz val="14"/>
            <color indexed="81"/>
            <rFont val="MS P ゴシック"/>
            <family val="3"/>
            <charset val="128"/>
          </rPr>
          <t>様式第２号の各シートから先に入力してください。</t>
        </r>
        <r>
          <rPr>
            <b/>
            <sz val="14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12"/>
            <color indexed="81"/>
            <rFont val="MS P ゴシック"/>
            <family val="3"/>
            <charset val="128"/>
          </rPr>
          <t>一部の項目（色のついていないセル）が自動的に計算されます。</t>
        </r>
      </text>
    </comment>
    <comment ref="Q18" authorId="0" shapeId="0" xr:uid="{16289C06-6164-408F-87C2-476581664174}">
      <text>
        <r>
          <rPr>
            <b/>
            <sz val="9"/>
            <color indexed="81"/>
            <rFont val="MS P ゴシック"/>
            <family val="3"/>
            <charset val="128"/>
          </rPr>
          <t>クリックしてプルダウンリストから選択してください。</t>
        </r>
      </text>
    </comment>
    <comment ref="Q22" authorId="0" shapeId="0" xr:uid="{612FE6A9-5A7E-4CE9-8C1E-9A06FD2BA097}">
      <text>
        <r>
          <rPr>
            <b/>
            <sz val="9"/>
            <color indexed="81"/>
            <rFont val="MS P ゴシック"/>
            <family val="3"/>
            <charset val="128"/>
          </rPr>
          <t>事前払を希望する場合は、上限額の範囲内で希望金額を入力してください。希望しない場合は入力不要です。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SK105</author>
  </authors>
  <commentList>
    <comment ref="O5" authorId="0" shapeId="0" xr:uid="{019D170A-EB8F-4AE0-A923-4C171C738D79}">
      <text>
        <r>
          <rPr>
            <b/>
            <sz val="12"/>
            <color indexed="81"/>
            <rFont val="MS P ゴシック"/>
            <family val="3"/>
            <charset val="128"/>
          </rPr>
          <t>黄色いセルに入力してください。
（収入、支出の合計は自動計算されます）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SK106</author>
  </authors>
  <commentList>
    <comment ref="E1" authorId="0" shapeId="0" xr:uid="{D05CD841-BF93-479F-AB7C-1D0B20AB85E7}">
      <text>
        <r>
          <rPr>
            <b/>
            <sz val="14"/>
            <color indexed="81"/>
            <rFont val="MS P ゴシック"/>
            <family val="3"/>
            <charset val="128"/>
          </rPr>
          <t>このシートは、地域住民の困り事・願い事に対応するための多様な取組の</t>
        </r>
        <r>
          <rPr>
            <b/>
            <u/>
            <sz val="14"/>
            <color indexed="81"/>
            <rFont val="MS P ゴシック"/>
            <family val="3"/>
            <charset val="128"/>
          </rPr>
          <t>欄が足りない場合にのみ</t>
        </r>
        <r>
          <rPr>
            <b/>
            <sz val="14"/>
            <color indexed="81"/>
            <rFont val="MS P ゴシック"/>
            <family val="3"/>
            <charset val="128"/>
          </rPr>
          <t>、別紙としてお使いください。それ以外の場合に使用する必要はありません。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SK105</author>
  </authors>
  <commentList>
    <comment ref="A4" authorId="0" shapeId="0" xr:uid="{1E7A904C-A25D-4589-B086-C6C0AC5C9637}">
      <text>
        <r>
          <rPr>
            <b/>
            <sz val="12"/>
            <color indexed="81"/>
            <rFont val="MS P ゴシック"/>
            <family val="3"/>
            <charset val="128"/>
          </rPr>
          <t>黄色いセルに入力してください。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SK105</author>
  </authors>
  <commentList>
    <comment ref="B5" authorId="0" shapeId="0" xr:uid="{07C2508D-714B-483C-957D-645D1492B4D7}">
      <text>
        <r>
          <rPr>
            <b/>
            <sz val="12"/>
            <color indexed="81"/>
            <rFont val="MS P ゴシック"/>
            <family val="3"/>
            <charset val="128"/>
          </rPr>
          <t>黄色いセルに入力してください。
（収入、支出の合計は自動計算されます）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SK105</author>
  </authors>
  <commentList>
    <comment ref="A3" authorId="0" shapeId="0" xr:uid="{D2018473-736D-4175-AD86-73F9FDB8A7FE}">
      <text>
        <r>
          <rPr>
            <b/>
            <sz val="12"/>
            <color indexed="81"/>
            <rFont val="MS P ゴシック"/>
            <family val="3"/>
            <charset val="128"/>
          </rPr>
          <t>黄色いセルに入力してください。
（収入、支出の合計は自動計算されます）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SK105</author>
  </authors>
  <commentList>
    <comment ref="A4" authorId="0" shapeId="0" xr:uid="{F0BA7F25-FD10-49C3-A378-49985C953CB7}">
      <text>
        <r>
          <rPr>
            <b/>
            <sz val="12"/>
            <color indexed="81"/>
            <rFont val="MS P ゴシック"/>
            <family val="3"/>
            <charset val="128"/>
          </rPr>
          <t>黄色いセルに入力してください。
（収入、支出の合計は自動計算されます）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SK105</author>
  </authors>
  <commentList>
    <comment ref="A4" authorId="0" shapeId="0" xr:uid="{B34E1859-6A7F-48D3-9617-006063717AF5}">
      <text>
        <r>
          <rPr>
            <b/>
            <sz val="12"/>
            <color indexed="81"/>
            <rFont val="MS P ゴシック"/>
            <family val="3"/>
            <charset val="128"/>
          </rPr>
          <t>黄色いセルに入力してください。
（収入、支出の合計は自動計算されます）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SK105</author>
  </authors>
  <commentList>
    <comment ref="A3" authorId="0" shapeId="0" xr:uid="{8E366DF9-BA1A-4034-8872-196B68567C8E}">
      <text>
        <r>
          <rPr>
            <b/>
            <sz val="12"/>
            <color indexed="81"/>
            <rFont val="MS P ゴシック"/>
            <family val="3"/>
            <charset val="128"/>
          </rPr>
          <t>黄色いセルに入力してください。
（収入、支出の合計は自動計算されます）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SK106</author>
  </authors>
  <commentList>
    <comment ref="E1" authorId="0" shapeId="0" xr:uid="{A3596A92-3733-471F-B0C8-9C5BF24F6E0E}">
      <text>
        <r>
          <rPr>
            <b/>
            <sz val="14"/>
            <color indexed="81"/>
            <rFont val="MS P ゴシック"/>
            <family val="3"/>
            <charset val="128"/>
          </rPr>
          <t>このシートは、実施しているサロンの数が多くて</t>
        </r>
        <r>
          <rPr>
            <b/>
            <u/>
            <sz val="14"/>
            <color indexed="81"/>
            <rFont val="MS P ゴシック"/>
            <family val="3"/>
            <charset val="128"/>
          </rPr>
          <t>欄が足りない場合にのみ</t>
        </r>
        <r>
          <rPr>
            <b/>
            <sz val="14"/>
            <color indexed="81"/>
            <rFont val="MS P ゴシック"/>
            <family val="3"/>
            <charset val="128"/>
          </rPr>
          <t>、別紙としてお使いください。それ以外の場合に使用する必要はありません。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SK105</author>
  </authors>
  <commentList>
    <comment ref="A3" authorId="0" shapeId="0" xr:uid="{7F6642A6-900E-40DD-BBC2-05AC23B73850}">
      <text>
        <r>
          <rPr>
            <b/>
            <sz val="12"/>
            <color indexed="81"/>
            <rFont val="MS P ゴシック"/>
            <family val="3"/>
            <charset val="128"/>
          </rPr>
          <t>黄色いセルに入力してください。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SK106</author>
  </authors>
  <commentList>
    <comment ref="E1" authorId="0" shapeId="0" xr:uid="{E1C9F674-46DF-41DD-B23B-94D46BDFDD3C}">
      <text>
        <r>
          <rPr>
            <b/>
            <sz val="14"/>
            <color indexed="81"/>
            <rFont val="MS P ゴシック"/>
            <family val="3"/>
            <charset val="128"/>
          </rPr>
          <t>このシートは、地域のつながりづくりのための行事の</t>
        </r>
        <r>
          <rPr>
            <b/>
            <u/>
            <sz val="14"/>
            <color indexed="81"/>
            <rFont val="MS P ゴシック"/>
            <family val="3"/>
            <charset val="128"/>
          </rPr>
          <t>欄が足りない場合にのみ</t>
        </r>
        <r>
          <rPr>
            <b/>
            <sz val="14"/>
            <color indexed="81"/>
            <rFont val="MS P ゴシック"/>
            <family val="3"/>
            <charset val="128"/>
          </rPr>
          <t>、別紙としてお使いください。それ以外の場合に使用する必要はありません。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SK105</author>
  </authors>
  <commentList>
    <comment ref="O5" authorId="0" shapeId="0" xr:uid="{02261BB4-C648-4E2C-B04C-0F78CB26CDC7}">
      <text>
        <r>
          <rPr>
            <b/>
            <sz val="12"/>
            <color indexed="81"/>
            <rFont val="MS P ゴシック"/>
            <family val="3"/>
            <charset val="128"/>
          </rPr>
          <t>黄色いセルに入力してください。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SK106</author>
  </authors>
  <commentList>
    <comment ref="E1" authorId="0" shapeId="0" xr:uid="{A3CDDB29-E01F-440B-AD6E-0C539BEFF668}">
      <text>
        <r>
          <rPr>
            <b/>
            <sz val="14"/>
            <color indexed="81"/>
            <rFont val="MS P ゴシック"/>
            <family val="3"/>
            <charset val="128"/>
          </rPr>
          <t>このシートは、研修会・勉強会事業の</t>
        </r>
        <r>
          <rPr>
            <b/>
            <u/>
            <sz val="14"/>
            <color indexed="81"/>
            <rFont val="MS P ゴシック"/>
            <family val="3"/>
            <charset val="128"/>
          </rPr>
          <t>欄が足りない場合にのみ</t>
        </r>
        <r>
          <rPr>
            <b/>
            <sz val="14"/>
            <color indexed="81"/>
            <rFont val="MS P ゴシック"/>
            <family val="3"/>
            <charset val="128"/>
          </rPr>
          <t>、別紙としてお使いください。それ以外の場合に使用する必要はありません。</t>
        </r>
      </text>
    </comment>
  </commentList>
</comments>
</file>

<file path=xl/sharedStrings.xml><?xml version="1.0" encoding="utf-8"?>
<sst xmlns="http://schemas.openxmlformats.org/spreadsheetml/2006/main" count="538" uniqueCount="270">
  <si>
    <t>対象者</t>
    <rPh sb="0" eb="3">
      <t>タイショウシャ</t>
    </rPh>
    <phoneticPr fontId="1"/>
  </si>
  <si>
    <t>人</t>
    <rPh sb="0" eb="1">
      <t>ヒト</t>
    </rPh>
    <phoneticPr fontId="1"/>
  </si>
  <si>
    <t>①６５歳以上</t>
    <rPh sb="3" eb="4">
      <t>サイ</t>
    </rPh>
    <rPh sb="4" eb="6">
      <t>イジョウ</t>
    </rPh>
    <phoneticPr fontId="1"/>
  </si>
  <si>
    <t>②障がいのある方
　（６５歳未満）</t>
    <rPh sb="1" eb="2">
      <t>ショウ</t>
    </rPh>
    <rPh sb="7" eb="8">
      <t>カタ</t>
    </rPh>
    <rPh sb="13" eb="14">
      <t>サイ</t>
    </rPh>
    <rPh sb="14" eb="16">
      <t>ミマン</t>
    </rPh>
    <phoneticPr fontId="1"/>
  </si>
  <si>
    <t>③その他
　（詳細：　　　　　　　　　　　　　　　　　）</t>
    <rPh sb="3" eb="4">
      <t>タ</t>
    </rPh>
    <rPh sb="7" eb="9">
      <t>ショウサイ</t>
    </rPh>
    <phoneticPr fontId="1"/>
  </si>
  <si>
    <t>　〔内訳〕</t>
    <rPh sb="2" eb="4">
      <t>ウチワケ</t>
    </rPh>
    <phoneticPr fontId="1"/>
  </si>
  <si>
    <t>担い手</t>
    <rPh sb="0" eb="1">
      <t>ニナ</t>
    </rPh>
    <rPh sb="2" eb="3">
      <t>テ</t>
    </rPh>
    <phoneticPr fontId="1"/>
  </si>
  <si>
    <t>　今年度、見守りを行う担い手数</t>
    <rPh sb="1" eb="2">
      <t>コン</t>
    </rPh>
    <rPh sb="2" eb="4">
      <t>ネンド</t>
    </rPh>
    <rPh sb="5" eb="7">
      <t>ミマモ</t>
    </rPh>
    <rPh sb="9" eb="10">
      <t>オコナ</t>
    </rPh>
    <rPh sb="11" eb="12">
      <t>ニナ</t>
    </rPh>
    <rPh sb="13" eb="14">
      <t>テ</t>
    </rPh>
    <rPh sb="14" eb="15">
      <t>スウ</t>
    </rPh>
    <phoneticPr fontId="1"/>
  </si>
  <si>
    <t>世話係</t>
    <rPh sb="0" eb="2">
      <t>セワ</t>
    </rPh>
    <rPh sb="2" eb="3">
      <t>ガカリ</t>
    </rPh>
    <phoneticPr fontId="1"/>
  </si>
  <si>
    <t>　世話係数</t>
    <rPh sb="1" eb="3">
      <t>セワ</t>
    </rPh>
    <rPh sb="3" eb="4">
      <t>ガカリ</t>
    </rPh>
    <rPh sb="4" eb="5">
      <t>スウ</t>
    </rPh>
    <phoneticPr fontId="1"/>
  </si>
  <si>
    <t>地域コーディ
ネーター</t>
    <rPh sb="0" eb="2">
      <t>チイキ</t>
    </rPh>
    <phoneticPr fontId="1"/>
  </si>
  <si>
    <t>確認回数</t>
    <rPh sb="0" eb="2">
      <t>カクニン</t>
    </rPh>
    <rPh sb="2" eb="4">
      <t>カイスウ</t>
    </rPh>
    <phoneticPr fontId="1"/>
  </si>
  <si>
    <t xml:space="preserve"> 見守り予定回数（延べ）</t>
    <phoneticPr fontId="1"/>
  </si>
  <si>
    <t>回</t>
    <rPh sb="0" eb="1">
      <t>カイ</t>
    </rPh>
    <phoneticPr fontId="1"/>
  </si>
  <si>
    <t>市社協助成金</t>
    <rPh sb="0" eb="1">
      <t>シ</t>
    </rPh>
    <rPh sb="3" eb="6">
      <t>ジョセイキン</t>
    </rPh>
    <phoneticPr fontId="1"/>
  </si>
  <si>
    <t>参加費</t>
    <rPh sb="0" eb="3">
      <t>サンカヒ</t>
    </rPh>
    <phoneticPr fontId="1"/>
  </si>
  <si>
    <t>自己財源</t>
    <rPh sb="0" eb="2">
      <t>ジコ</t>
    </rPh>
    <rPh sb="2" eb="4">
      <t>ザイゲン</t>
    </rPh>
    <phoneticPr fontId="1"/>
  </si>
  <si>
    <t>総事業費</t>
    <rPh sb="0" eb="4">
      <t>ソウジギョウヒ</t>
    </rPh>
    <phoneticPr fontId="1"/>
  </si>
  <si>
    <t>当初予算額</t>
    <rPh sb="0" eb="2">
      <t>トウショ</t>
    </rPh>
    <rPh sb="2" eb="4">
      <t>ヨサン</t>
    </rPh>
    <rPh sb="4" eb="5">
      <t>ガク</t>
    </rPh>
    <phoneticPr fontId="1"/>
  </si>
  <si>
    <t>備　　考</t>
    <rPh sb="0" eb="1">
      <t>ソナエ</t>
    </rPh>
    <rPh sb="3" eb="4">
      <t>コウ</t>
    </rPh>
    <phoneticPr fontId="1"/>
  </si>
  <si>
    <t>科　　目</t>
    <rPh sb="0" eb="1">
      <t>カ</t>
    </rPh>
    <rPh sb="3" eb="4">
      <t>メ</t>
    </rPh>
    <phoneticPr fontId="1"/>
  </si>
  <si>
    <t>　　　　　　　　　　（単位／円）</t>
    <rPh sb="11" eb="13">
      <t>タンイ</t>
    </rPh>
    <rPh sb="14" eb="15">
      <t>エン</t>
    </rPh>
    <phoneticPr fontId="1"/>
  </si>
  <si>
    <t xml:space="preserve"> 3)印刷製本費</t>
  </si>
  <si>
    <t xml:space="preserve"> 1)諸謝金</t>
  </si>
  <si>
    <t xml:space="preserve"> 2)消耗品費</t>
  </si>
  <si>
    <t xml:space="preserve"> 4)通信運搬費</t>
  </si>
  <si>
    <t xml:space="preserve"> 5)会議費</t>
  </si>
  <si>
    <t xml:space="preserve"> 6)賃借料</t>
  </si>
  <si>
    <t xml:space="preserve"> 6)見舞品</t>
  </si>
  <si>
    <t>合　　計</t>
    <rPh sb="0" eb="1">
      <t>ア</t>
    </rPh>
    <rPh sb="3" eb="4">
      <t>ケイ</t>
    </rPh>
    <phoneticPr fontId="1"/>
  </si>
  <si>
    <t>サロンの名称</t>
    <rPh sb="4" eb="6">
      <t>メイショウ</t>
    </rPh>
    <phoneticPr fontId="1"/>
  </si>
  <si>
    <t>実施回数</t>
    <rPh sb="0" eb="2">
      <t>ジッシ</t>
    </rPh>
    <rPh sb="2" eb="4">
      <t>カイスウ</t>
    </rPh>
    <phoneticPr fontId="2"/>
  </si>
  <si>
    <t>年</t>
    <rPh sb="0" eb="1">
      <t>ネン</t>
    </rPh>
    <phoneticPr fontId="2"/>
  </si>
  <si>
    <t>回</t>
    <rPh sb="0" eb="1">
      <t>カイ</t>
    </rPh>
    <phoneticPr fontId="2"/>
  </si>
  <si>
    <t>会　　場</t>
    <rPh sb="0" eb="1">
      <t>カイ</t>
    </rPh>
    <rPh sb="3" eb="4">
      <t>バ</t>
    </rPh>
    <phoneticPr fontId="2"/>
  </si>
  <si>
    <t>内　　容</t>
    <rPh sb="0" eb="1">
      <t>ウチ</t>
    </rPh>
    <rPh sb="3" eb="4">
      <t>カタチ</t>
    </rPh>
    <phoneticPr fontId="2"/>
  </si>
  <si>
    <t>　実施するサービス
　＊○で囲む</t>
    <rPh sb="1" eb="3">
      <t>ジッシ</t>
    </rPh>
    <rPh sb="14" eb="15">
      <t>カコ</t>
    </rPh>
    <phoneticPr fontId="1"/>
  </si>
  <si>
    <t>対象者の把握方法</t>
    <rPh sb="0" eb="3">
      <t>タイショウシャ</t>
    </rPh>
    <rPh sb="4" eb="6">
      <t>ハアク</t>
    </rPh>
    <rPh sb="6" eb="8">
      <t>ホウホウ</t>
    </rPh>
    <phoneticPr fontId="2"/>
  </si>
  <si>
    <t>記入例：町内会からの情報提供で把握
　　　　　 安心見守りの対象者から把握　など　　　　　　　　　　　　　　　　　　　　　　　　　　　　　　　　　　　　　　　　　　　　</t>
    <phoneticPr fontId="2"/>
  </si>
  <si>
    <t>世帯</t>
    <rPh sb="0" eb="2">
      <t>セタイ</t>
    </rPh>
    <phoneticPr fontId="1"/>
  </si>
  <si>
    <t>　除雪・排雪を行う対象世帯数</t>
    <rPh sb="9" eb="11">
      <t>タイショウ</t>
    </rPh>
    <rPh sb="11" eb="13">
      <t>セタイ</t>
    </rPh>
    <rPh sb="13" eb="14">
      <t>スウ</t>
    </rPh>
    <phoneticPr fontId="2"/>
  </si>
  <si>
    <t>　〔内訳〕</t>
    <phoneticPr fontId="2"/>
  </si>
  <si>
    <t>対象世帯</t>
    <rPh sb="0" eb="2">
      <t>タイショウ</t>
    </rPh>
    <rPh sb="2" eb="4">
      <t>セタイ</t>
    </rPh>
    <phoneticPr fontId="2"/>
  </si>
  <si>
    <t>活動の担い手</t>
    <rPh sb="0" eb="2">
      <t>カツドウ</t>
    </rPh>
    <rPh sb="3" eb="4">
      <t>ニナ</t>
    </rPh>
    <rPh sb="5" eb="6">
      <t>テ</t>
    </rPh>
    <phoneticPr fontId="1"/>
  </si>
  <si>
    <t>　除雪・排雪を行う担い手数　</t>
    <phoneticPr fontId="2"/>
  </si>
  <si>
    <t>部</t>
    <rPh sb="0" eb="1">
      <t>ブ</t>
    </rPh>
    <phoneticPr fontId="2"/>
  </si>
  <si>
    <t>様式第２号の１</t>
    <rPh sb="0" eb="2">
      <t>ヨウシキ</t>
    </rPh>
    <rPh sb="2" eb="3">
      <t>ダイ</t>
    </rPh>
    <rPh sb="4" eb="5">
      <t>ゴウ</t>
    </rPh>
    <phoneticPr fontId="1"/>
  </si>
  <si>
    <t>　１　現在の見守り対象者数</t>
    <rPh sb="3" eb="5">
      <t>ゲンザイ</t>
    </rPh>
    <rPh sb="6" eb="8">
      <t>ミマモ</t>
    </rPh>
    <rPh sb="9" eb="12">
      <t>タイショウシャ</t>
    </rPh>
    <rPh sb="12" eb="13">
      <t>スウ</t>
    </rPh>
    <phoneticPr fontId="1"/>
  </si>
  <si>
    <t>　１　地域コーディネーター数</t>
    <rPh sb="3" eb="5">
      <t>チイキ</t>
    </rPh>
    <rPh sb="13" eb="14">
      <t>スウ</t>
    </rPh>
    <phoneticPr fontId="1"/>
  </si>
  <si>
    <t>様式第２号の２</t>
    <rPh sb="0" eb="2">
      <t>ヨウシキ</t>
    </rPh>
    <rPh sb="2" eb="3">
      <t>ダイ</t>
    </rPh>
    <rPh sb="4" eb="5">
      <t>ゴウ</t>
    </rPh>
    <phoneticPr fontId="1"/>
  </si>
  <si>
    <t>（２）－１　ふれあいサロン事業実施計画書</t>
    <rPh sb="13" eb="15">
      <t>ジギョウ</t>
    </rPh>
    <rPh sb="15" eb="17">
      <t>ジッシ</t>
    </rPh>
    <rPh sb="17" eb="19">
      <t>ケイカク</t>
    </rPh>
    <rPh sb="19" eb="20">
      <t>ショ</t>
    </rPh>
    <phoneticPr fontId="1"/>
  </si>
  <si>
    <t>共催団体等</t>
    <rPh sb="0" eb="2">
      <t>キョウサイ</t>
    </rPh>
    <rPh sb="2" eb="4">
      <t>ダンタイ</t>
    </rPh>
    <rPh sb="4" eb="5">
      <t>トウ</t>
    </rPh>
    <phoneticPr fontId="1"/>
  </si>
  <si>
    <t>（２）－２　ふれあいサロン事業収支計画書</t>
    <rPh sb="13" eb="15">
      <t>ジギョウ</t>
    </rPh>
    <rPh sb="15" eb="17">
      <t>シュウシ</t>
    </rPh>
    <rPh sb="17" eb="19">
      <t>ケイカク</t>
    </rPh>
    <rPh sb="19" eb="20">
      <t>ショ</t>
    </rPh>
    <phoneticPr fontId="1"/>
  </si>
  <si>
    <t>様式第２号の３</t>
    <rPh sb="0" eb="2">
      <t>ヨウシキ</t>
    </rPh>
    <rPh sb="2" eb="3">
      <t>ダイ</t>
    </rPh>
    <rPh sb="4" eb="5">
      <t>ゴウ</t>
    </rPh>
    <phoneticPr fontId="1"/>
  </si>
  <si>
    <t>様式第２号の４</t>
    <rPh sb="0" eb="2">
      <t>ヨウシキ</t>
    </rPh>
    <rPh sb="2" eb="3">
      <t>ダイ</t>
    </rPh>
    <rPh sb="4" eb="5">
      <t>ゴウ</t>
    </rPh>
    <phoneticPr fontId="1"/>
  </si>
  <si>
    <t>　１　発行予定部数</t>
    <phoneticPr fontId="2"/>
  </si>
  <si>
    <t>　２　予定規格</t>
    <rPh sb="3" eb="5">
      <t>ヨテイ</t>
    </rPh>
    <rPh sb="5" eb="7">
      <t>キカク</t>
    </rPh>
    <phoneticPr fontId="2"/>
  </si>
  <si>
    <t>　３　発行予定回数</t>
    <rPh sb="3" eb="5">
      <t>ハッコウ</t>
    </rPh>
    <rPh sb="5" eb="7">
      <t>ヨテイ</t>
    </rPh>
    <rPh sb="7" eb="9">
      <t>カイスウ</t>
    </rPh>
    <phoneticPr fontId="2"/>
  </si>
  <si>
    <t>①　収入内訳</t>
    <rPh sb="2" eb="4">
      <t>シュウニュウ</t>
    </rPh>
    <rPh sb="4" eb="6">
      <t>ウチワケ</t>
    </rPh>
    <phoneticPr fontId="1"/>
  </si>
  <si>
    <t>②　支出内訳</t>
    <rPh sb="2" eb="4">
      <t>シシュツ</t>
    </rPh>
    <rPh sb="4" eb="6">
      <t>ウチワケ</t>
    </rPh>
    <phoneticPr fontId="1"/>
  </si>
  <si>
    <t>　２　見守りの必要があるが、拒否している人の数</t>
    <rPh sb="3" eb="5">
      <t>ミマモ</t>
    </rPh>
    <rPh sb="7" eb="9">
      <t>ヒツヨウ</t>
    </rPh>
    <rPh sb="14" eb="16">
      <t>キョヒ</t>
    </rPh>
    <rPh sb="20" eb="21">
      <t>ヒト</t>
    </rPh>
    <rPh sb="22" eb="23">
      <t>カズ</t>
    </rPh>
    <phoneticPr fontId="1"/>
  </si>
  <si>
    <t>　　　　　　　                                                                        　　　（単位／円）</t>
    <rPh sb="83" eb="85">
      <t>タンイ</t>
    </rPh>
    <rPh sb="86" eb="87">
      <t>エン</t>
    </rPh>
    <phoneticPr fontId="1"/>
  </si>
  <si>
    <t>諸謝金</t>
    <phoneticPr fontId="1"/>
  </si>
  <si>
    <t>消耗品費</t>
    <phoneticPr fontId="1"/>
  </si>
  <si>
    <t>印刷製本費</t>
    <phoneticPr fontId="1"/>
  </si>
  <si>
    <t>通信運搬費</t>
    <phoneticPr fontId="1"/>
  </si>
  <si>
    <t>会議費</t>
    <phoneticPr fontId="1"/>
  </si>
  <si>
    <t>賃借料</t>
    <phoneticPr fontId="1"/>
  </si>
  <si>
    <t>見舞品</t>
    <phoneticPr fontId="1"/>
  </si>
  <si>
    <t>　　　　                                                                         　　　　　</t>
    <phoneticPr fontId="1"/>
  </si>
  <si>
    <t>　（単位／円）</t>
  </si>
  <si>
    <t>消耗品費</t>
    <phoneticPr fontId="2"/>
  </si>
  <si>
    <t>印刷製本費</t>
    <phoneticPr fontId="2"/>
  </si>
  <si>
    <t>損害保険料</t>
    <rPh sb="0" eb="2">
      <t>ソンガイ</t>
    </rPh>
    <rPh sb="2" eb="5">
      <t>ホケンリョウ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</si>
  <si>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</si>
  <si>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</si>
  <si>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</si>
  <si>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会議費</t>
    <rPh sb="0" eb="3">
      <t>カイギヒ</t>
    </rPh>
    <phoneticPr fontId="1"/>
  </si>
  <si>
    <t>賃借料</t>
    <rPh sb="0" eb="3">
      <t>チンシャクリョウ</t>
    </rPh>
    <phoneticPr fontId="1"/>
  </si>
  <si>
    <t>　２　上記・地域コーディネーターの氏名</t>
    <rPh sb="3" eb="5">
      <t>ジョウキ</t>
    </rPh>
    <rPh sb="6" eb="8">
      <t>チイキ</t>
    </rPh>
    <rPh sb="17" eb="19">
      <t>シメイ</t>
    </rPh>
    <phoneticPr fontId="1"/>
  </si>
  <si>
    <t>場所</t>
    <rPh sb="0" eb="2">
      <t>バショ</t>
    </rPh>
    <phoneticPr fontId="1"/>
  </si>
  <si>
    <t>＊地域特性を活かした事業の計画書は次ページに続きます。</t>
    <rPh sb="1" eb="3">
      <t>チイキ</t>
    </rPh>
    <rPh sb="3" eb="5">
      <t>トクセイ</t>
    </rPh>
    <rPh sb="6" eb="7">
      <t>イ</t>
    </rPh>
    <rPh sb="10" eb="12">
      <t>ジギョウ</t>
    </rPh>
    <rPh sb="13" eb="16">
      <t>ケイカクショ</t>
    </rPh>
    <rPh sb="17" eb="18">
      <t>ジ</t>
    </rPh>
    <rPh sb="22" eb="23">
      <t>ツヅ</t>
    </rPh>
    <phoneticPr fontId="2"/>
  </si>
  <si>
    <t>除雪サービス　　　　　排雪サービス　　　　　両方実施</t>
    <rPh sb="0" eb="2">
      <t>ジョセツ</t>
    </rPh>
    <rPh sb="11" eb="13">
      <t>ハイセツ</t>
    </rPh>
    <rPh sb="22" eb="24">
      <t>リョウホウ</t>
    </rPh>
    <rPh sb="24" eb="26">
      <t>ジッシ</t>
    </rPh>
    <phoneticPr fontId="2"/>
  </si>
  <si>
    <t>損害保険料</t>
    <rPh sb="0" eb="2">
      <t>ソンガイ</t>
    </rPh>
    <rPh sb="2" eb="4">
      <t>ホケン</t>
    </rPh>
    <rPh sb="4" eb="5">
      <t>リョウ</t>
    </rPh>
    <phoneticPr fontId="1"/>
  </si>
  <si>
    <t>（１）安心見守り事業</t>
    <rPh sb="3" eb="5">
      <t>アンシン</t>
    </rPh>
    <rPh sb="5" eb="7">
      <t>ミマモ</t>
    </rPh>
    <rPh sb="8" eb="10">
      <t>ジギョウ</t>
    </rPh>
    <phoneticPr fontId="5"/>
  </si>
  <si>
    <t>（２）ふれあいサロン事業（日常生活型）</t>
    <rPh sb="10" eb="12">
      <t>ジギョウ</t>
    </rPh>
    <rPh sb="13" eb="15">
      <t>ニチジョウ</t>
    </rPh>
    <rPh sb="15" eb="18">
      <t>セイカツガタ</t>
    </rPh>
    <phoneticPr fontId="5"/>
  </si>
  <si>
    <t>（５）地区社協広報紙発行事業</t>
    <rPh sb="3" eb="7">
      <t>チクシャキョウ</t>
    </rPh>
    <rPh sb="7" eb="10">
      <t>コウホウシ</t>
    </rPh>
    <rPh sb="10" eb="12">
      <t>ハッコウ</t>
    </rPh>
    <rPh sb="12" eb="14">
      <t>ジギョウ</t>
    </rPh>
    <phoneticPr fontId="5"/>
  </si>
  <si>
    <t>選択事業</t>
    <rPh sb="0" eb="2">
      <t>センタク</t>
    </rPh>
    <rPh sb="2" eb="4">
      <t>ジギョウ</t>
    </rPh>
    <phoneticPr fontId="5"/>
  </si>
  <si>
    <t>助成金交付
申請額</t>
    <rPh sb="0" eb="3">
      <t>ジョセイキン</t>
    </rPh>
    <rPh sb="3" eb="5">
      <t>コウフ</t>
    </rPh>
    <rPh sb="6" eb="9">
      <t>シンセイガク</t>
    </rPh>
    <phoneticPr fontId="5"/>
  </si>
  <si>
    <t>事　業　名
　</t>
    <rPh sb="0" eb="1">
      <t>コト</t>
    </rPh>
    <rPh sb="2" eb="3">
      <t>ゴウ</t>
    </rPh>
    <rPh sb="4" eb="5">
      <t>メイ</t>
    </rPh>
    <phoneticPr fontId="5"/>
  </si>
  <si>
    <t>２　助成金対象事業内訳</t>
    <rPh sb="2" eb="5">
      <t>ジョセイキン</t>
    </rPh>
    <rPh sb="5" eb="7">
      <t>タイショウ</t>
    </rPh>
    <rPh sb="7" eb="9">
      <t>ジギョウ</t>
    </rPh>
    <rPh sb="9" eb="11">
      <t>ウチワケ</t>
    </rPh>
    <phoneticPr fontId="5"/>
  </si>
  <si>
    <t>助成金全体申請額計</t>
    <rPh sb="0" eb="3">
      <t>ジョセイキン</t>
    </rPh>
    <rPh sb="3" eb="5">
      <t>ゼンタイ</t>
    </rPh>
    <rPh sb="5" eb="8">
      <t>シンセイガク</t>
    </rPh>
    <rPh sb="8" eb="9">
      <t>ケイ</t>
    </rPh>
    <phoneticPr fontId="5"/>
  </si>
  <si>
    <t>３　添付書類</t>
    <rPh sb="2" eb="4">
      <t>テンプ</t>
    </rPh>
    <rPh sb="4" eb="6">
      <t>ショルイ</t>
    </rPh>
    <phoneticPr fontId="5"/>
  </si>
  <si>
    <t>　（１）地域支えあいのまちづくり推進事業　事業実施計画書・収支計画書</t>
    <rPh sb="4" eb="7">
      <t>チイキササ</t>
    </rPh>
    <rPh sb="16" eb="18">
      <t>スイシン</t>
    </rPh>
    <rPh sb="18" eb="20">
      <t>ジギョウ</t>
    </rPh>
    <rPh sb="21" eb="23">
      <t>ジギョウ</t>
    </rPh>
    <rPh sb="23" eb="25">
      <t>ジッシ</t>
    </rPh>
    <rPh sb="25" eb="28">
      <t>ケイカクショ</t>
    </rPh>
    <rPh sb="29" eb="31">
      <t>シュウシ</t>
    </rPh>
    <rPh sb="31" eb="34">
      <t>ケイカクショ</t>
    </rPh>
    <phoneticPr fontId="5"/>
  </si>
  <si>
    <t>　（２）地区社協事業計画書及び収支予算書</t>
    <rPh sb="4" eb="8">
      <t>チクシャキョウ</t>
    </rPh>
    <rPh sb="8" eb="10">
      <t>ジギョウ</t>
    </rPh>
    <rPh sb="10" eb="13">
      <t>ケイカクショ</t>
    </rPh>
    <rPh sb="13" eb="14">
      <t>オヨ</t>
    </rPh>
    <rPh sb="15" eb="17">
      <t>シュウシ</t>
    </rPh>
    <rPh sb="17" eb="20">
      <t>ヨサンショ</t>
    </rPh>
    <phoneticPr fontId="5"/>
  </si>
  <si>
    <t>　（３）地区社協役員名簿</t>
    <rPh sb="4" eb="8">
      <t>チクシャキョウ</t>
    </rPh>
    <rPh sb="8" eb="10">
      <t>ヤクイン</t>
    </rPh>
    <rPh sb="10" eb="12">
      <t>メイボ</t>
    </rPh>
    <phoneticPr fontId="5"/>
  </si>
  <si>
    <t>円</t>
    <rPh sb="0" eb="1">
      <t>エン</t>
    </rPh>
    <phoneticPr fontId="5"/>
  </si>
  <si>
    <t xml:space="preserve"> … ①</t>
    <phoneticPr fontId="5"/>
  </si>
  <si>
    <t xml:space="preserve"> … ②</t>
    <phoneticPr fontId="5"/>
  </si>
  <si>
    <t xml:space="preserve"> … ①－②</t>
    <phoneticPr fontId="5"/>
  </si>
  <si>
    <t>次のとおり、助成金の交付を受けたいので関係書類を添えて申請します。</t>
    <rPh sb="0" eb="1">
      <t>ツギ</t>
    </rPh>
    <rPh sb="6" eb="9">
      <t>ジョセイキン</t>
    </rPh>
    <rPh sb="10" eb="12">
      <t>コウフ</t>
    </rPh>
    <rPh sb="13" eb="14">
      <t>ウ</t>
    </rPh>
    <rPh sb="19" eb="21">
      <t>カンケイ</t>
    </rPh>
    <rPh sb="21" eb="23">
      <t>ショルイ</t>
    </rPh>
    <rPh sb="24" eb="25">
      <t>ソ</t>
    </rPh>
    <rPh sb="27" eb="29">
      <t>シンセイ</t>
    </rPh>
    <phoneticPr fontId="5"/>
  </si>
  <si>
    <t>　地域支えあいのまちづくり推進事業　助成金交付申請書</t>
    <rPh sb="1" eb="3">
      <t>チイキ</t>
    </rPh>
    <rPh sb="3" eb="4">
      <t>ササ</t>
    </rPh>
    <rPh sb="13" eb="17">
      <t>スイシンジギョウ</t>
    </rPh>
    <rPh sb="18" eb="21">
      <t>ジョセイキン</t>
    </rPh>
    <rPh sb="21" eb="23">
      <t>コウフ</t>
    </rPh>
    <rPh sb="23" eb="26">
      <t>シンセイショ</t>
    </rPh>
    <phoneticPr fontId="5"/>
  </si>
  <si>
    <t>社会福祉法人旭川市社会福祉協議会</t>
    <rPh sb="0" eb="2">
      <t>シャカイ</t>
    </rPh>
    <rPh sb="2" eb="4">
      <t>フクシ</t>
    </rPh>
    <rPh sb="4" eb="6">
      <t>ホウジン</t>
    </rPh>
    <rPh sb="6" eb="9">
      <t>アサヒカワシ</t>
    </rPh>
    <rPh sb="9" eb="11">
      <t>シャカイ</t>
    </rPh>
    <rPh sb="11" eb="13">
      <t>フクシ</t>
    </rPh>
    <rPh sb="13" eb="16">
      <t>キョウギカイ</t>
    </rPh>
    <phoneticPr fontId="5"/>
  </si>
  <si>
    <t>日</t>
    <rPh sb="0" eb="1">
      <t>ニチ</t>
    </rPh>
    <phoneticPr fontId="5"/>
  </si>
  <si>
    <t>月</t>
    <rPh sb="0" eb="1">
      <t>ガツ</t>
    </rPh>
    <phoneticPr fontId="5"/>
  </si>
  <si>
    <t>年</t>
    <rPh sb="0" eb="1">
      <t>ネン</t>
    </rPh>
    <phoneticPr fontId="5"/>
  </si>
  <si>
    <t>申請者</t>
    <rPh sb="0" eb="3">
      <t>シンセイシャ</t>
    </rPh>
    <phoneticPr fontId="5"/>
  </si>
  <si>
    <t>会　長</t>
    <rPh sb="0" eb="1">
      <t>カイ</t>
    </rPh>
    <rPh sb="2" eb="3">
      <t>チョウ</t>
    </rPh>
    <phoneticPr fontId="5"/>
  </si>
  <si>
    <t>印</t>
    <rPh sb="0" eb="1">
      <t>イン</t>
    </rPh>
    <phoneticPr fontId="5"/>
  </si>
  <si>
    <t>地区社協名</t>
    <rPh sb="0" eb="4">
      <t>チクシャキョウ</t>
    </rPh>
    <rPh sb="4" eb="5">
      <t>メイ</t>
    </rPh>
    <phoneticPr fontId="5"/>
  </si>
  <si>
    <t>※氏と名の間に１文字スペースを入れる</t>
    <rPh sb="1" eb="2">
      <t>シ</t>
    </rPh>
    <rPh sb="3" eb="4">
      <t>ナ</t>
    </rPh>
    <rPh sb="5" eb="6">
      <t>マ</t>
    </rPh>
    <rPh sb="8" eb="10">
      <t>モジ</t>
    </rPh>
    <rPh sb="15" eb="16">
      <t>イ</t>
    </rPh>
    <phoneticPr fontId="5"/>
  </si>
  <si>
    <t>年度（数字のみ入力）</t>
    <rPh sb="0" eb="2">
      <t>ネンド</t>
    </rPh>
    <rPh sb="3" eb="5">
      <t>スウジ</t>
    </rPh>
    <rPh sb="7" eb="9">
      <t>ニュウリョク</t>
    </rPh>
    <phoneticPr fontId="5"/>
  </si>
  <si>
    <t>地区社会福祉協議会</t>
    <rPh sb="0" eb="9">
      <t>チクシャカイフクシキョウギカイ</t>
    </rPh>
    <phoneticPr fontId="5"/>
  </si>
  <si>
    <t>様式第１号</t>
    <rPh sb="0" eb="2">
      <t>ヨウシキ</t>
    </rPh>
    <rPh sb="2" eb="3">
      <t>ダイ</t>
    </rPh>
    <rPh sb="4" eb="5">
      <t>ゴウ</t>
    </rPh>
    <phoneticPr fontId="5"/>
  </si>
  <si>
    <t>地区社協代表者名</t>
    <rPh sb="0" eb="4">
      <t>チクシャキョウ</t>
    </rPh>
    <rPh sb="4" eb="7">
      <t>ダイヒョウシャ</t>
    </rPh>
    <rPh sb="7" eb="8">
      <t>メイ</t>
    </rPh>
    <phoneticPr fontId="5"/>
  </si>
  <si>
    <t>※会長以外（会長代行など）の場合のみ直接入力して変更してください。</t>
    <rPh sb="1" eb="3">
      <t>カイチョウ</t>
    </rPh>
    <rPh sb="3" eb="5">
      <t>イガイ</t>
    </rPh>
    <rPh sb="6" eb="8">
      <t>カイチョウ</t>
    </rPh>
    <rPh sb="8" eb="10">
      <t>ダイコウ</t>
    </rPh>
    <rPh sb="14" eb="16">
      <t>バアイ</t>
    </rPh>
    <rPh sb="18" eb="20">
      <t>チョクセツ</t>
    </rPh>
    <rPh sb="20" eb="22">
      <t>ニュウリョク</t>
    </rPh>
    <rPh sb="24" eb="26">
      <t>ヘンコウ</t>
    </rPh>
    <phoneticPr fontId="5"/>
  </si>
  <si>
    <t>地区社協会長（代表者）氏名</t>
    <rPh sb="0" eb="4">
      <t>チクシャキョウ</t>
    </rPh>
    <rPh sb="4" eb="6">
      <t>カイチョウ</t>
    </rPh>
    <rPh sb="7" eb="10">
      <t>ダイヒョウシャ</t>
    </rPh>
    <rPh sb="11" eb="13">
      <t>シメイ</t>
    </rPh>
    <phoneticPr fontId="5"/>
  </si>
  <si>
    <t>上限額</t>
    <rPh sb="0" eb="3">
      <t>ジョウゲンガク</t>
    </rPh>
    <phoneticPr fontId="5"/>
  </si>
  <si>
    <r>
      <t>（３）地域特性を活かした事業
　</t>
    </r>
    <r>
      <rPr>
        <sz val="10"/>
        <color theme="1"/>
        <rFont val="ＭＳ 明朝"/>
        <family val="1"/>
        <charset val="128"/>
      </rPr>
      <t>　</t>
    </r>
    <rPh sb="3" eb="5">
      <t>チイキ</t>
    </rPh>
    <rPh sb="5" eb="7">
      <t>トクセイ</t>
    </rPh>
    <rPh sb="8" eb="9">
      <t>イ</t>
    </rPh>
    <rPh sb="12" eb="14">
      <t>ジギョウ</t>
    </rPh>
    <phoneticPr fontId="5"/>
  </si>
  <si>
    <t>※実施計画書
・収支計画書</t>
    <rPh sb="1" eb="3">
      <t>ジッシ</t>
    </rPh>
    <rPh sb="3" eb="6">
      <t>ケイカクショ</t>
    </rPh>
    <rPh sb="8" eb="10">
      <t>シュウシ</t>
    </rPh>
    <rPh sb="10" eb="13">
      <t>ケイカクショ</t>
    </rPh>
    <phoneticPr fontId="5"/>
  </si>
  <si>
    <t>　　※　実施計画・収支計画書は、該当事業に◯印を付してください。</t>
    <rPh sb="4" eb="6">
      <t>ジッシ</t>
    </rPh>
    <rPh sb="6" eb="8">
      <t>ケイカク</t>
    </rPh>
    <rPh sb="9" eb="11">
      <t>シュウシ</t>
    </rPh>
    <rPh sb="11" eb="14">
      <t>ケイカクショ</t>
    </rPh>
    <rPh sb="16" eb="18">
      <t>ガイトウ</t>
    </rPh>
    <rPh sb="18" eb="20">
      <t>ジギョウ</t>
    </rPh>
    <rPh sb="22" eb="23">
      <t>イン</t>
    </rPh>
    <rPh sb="24" eb="25">
      <t>ツ</t>
    </rPh>
    <phoneticPr fontId="5"/>
  </si>
  <si>
    <t>　　　　地域特性を活かした事業は、具体的な選択事業名を記載してください。</t>
    <rPh sb="4" eb="8">
      <t>チイキトクセイ</t>
    </rPh>
    <rPh sb="9" eb="10">
      <t>イ</t>
    </rPh>
    <rPh sb="13" eb="15">
      <t>ジギョウ</t>
    </rPh>
    <rPh sb="17" eb="20">
      <t>グタイテキ</t>
    </rPh>
    <rPh sb="21" eb="23">
      <t>センタク</t>
    </rPh>
    <rPh sb="23" eb="25">
      <t>ジギョウ</t>
    </rPh>
    <rPh sb="25" eb="26">
      <t>メイ</t>
    </rPh>
    <rPh sb="27" eb="29">
      <t>キサイ</t>
    </rPh>
    <phoneticPr fontId="5"/>
  </si>
  <si>
    <r>
      <rPr>
        <sz val="12"/>
        <rFont val="ＭＳ Ｐ明朝"/>
        <family val="1"/>
        <charset val="128"/>
      </rPr>
      <t>内　　訳</t>
    </r>
    <r>
      <rPr>
        <sz val="16"/>
        <rFont val="ＭＳ Ｐ明朝"/>
        <family val="1"/>
        <charset val="128"/>
      </rPr>
      <t>　</t>
    </r>
    <r>
      <rPr>
        <sz val="11"/>
        <rFont val="ＭＳ Ｐ明朝"/>
        <family val="1"/>
        <charset val="128"/>
      </rPr>
      <t>（内容、金額を記入してください）</t>
    </r>
    <rPh sb="0" eb="1">
      <t>ウチ</t>
    </rPh>
    <rPh sb="3" eb="4">
      <t>ヤク</t>
    </rPh>
    <rPh sb="6" eb="8">
      <t>ナイヨウ</t>
    </rPh>
    <rPh sb="9" eb="11">
      <t>キンガク</t>
    </rPh>
    <rPh sb="12" eb="14">
      <t>キニュウ</t>
    </rPh>
    <phoneticPr fontId="1"/>
  </si>
  <si>
    <r>
      <t xml:space="preserve">開催日
</t>
    </r>
    <r>
      <rPr>
        <sz val="10"/>
        <rFont val="ＭＳ Ｐ明朝"/>
        <family val="1"/>
        <charset val="128"/>
      </rPr>
      <t>＊毎月第○週の
  ○曜日等、分
  かる範囲でご
  記入ください。</t>
    </r>
    <rPh sb="0" eb="3">
      <t>カイサイビ</t>
    </rPh>
    <rPh sb="5" eb="7">
      <t>マイツキ</t>
    </rPh>
    <rPh sb="7" eb="8">
      <t>ダイ</t>
    </rPh>
    <rPh sb="9" eb="10">
      <t>シュウ</t>
    </rPh>
    <rPh sb="15" eb="18">
      <t>ヨウビナド</t>
    </rPh>
    <rPh sb="19" eb="20">
      <t>フン</t>
    </rPh>
    <rPh sb="25" eb="27">
      <t>ハンイ</t>
    </rPh>
    <rPh sb="32" eb="34">
      <t>キニュウ</t>
    </rPh>
    <phoneticPr fontId="1"/>
  </si>
  <si>
    <r>
      <rPr>
        <sz val="12"/>
        <rFont val="ＭＳ Ｐ明朝"/>
        <family val="1"/>
        <charset val="128"/>
      </rPr>
      <t>内　　訳　</t>
    </r>
    <r>
      <rPr>
        <sz val="11"/>
        <rFont val="ＭＳ Ｐ明朝"/>
        <family val="1"/>
        <charset val="128"/>
      </rPr>
      <t>（内容、金額を記入してください）</t>
    </r>
    <rPh sb="0" eb="1">
      <t>ウチ</t>
    </rPh>
    <rPh sb="3" eb="4">
      <t>ヤク</t>
    </rPh>
    <rPh sb="6" eb="8">
      <t>ナイヨウ</t>
    </rPh>
    <rPh sb="9" eb="11">
      <t>キンガク</t>
    </rPh>
    <rPh sb="12" eb="14">
      <t>キニュウ</t>
    </rPh>
    <phoneticPr fontId="1"/>
  </si>
  <si>
    <t>（３）－１　地域特性を活かした事業実施計画書</t>
    <rPh sb="6" eb="8">
      <t>チイキ</t>
    </rPh>
    <rPh sb="8" eb="10">
      <t>トクセイ</t>
    </rPh>
    <rPh sb="11" eb="12">
      <t>イ</t>
    </rPh>
    <rPh sb="15" eb="17">
      <t>ジギョウ</t>
    </rPh>
    <rPh sb="17" eb="19">
      <t>ジッシ</t>
    </rPh>
    <rPh sb="19" eb="21">
      <t>ケイカク</t>
    </rPh>
    <rPh sb="21" eb="22">
      <t>ショ</t>
    </rPh>
    <phoneticPr fontId="1"/>
  </si>
  <si>
    <t>　　助成金申請額について事前払を希望</t>
    <rPh sb="2" eb="5">
      <t>ジョセイキン</t>
    </rPh>
    <rPh sb="5" eb="8">
      <t>シンセイガク</t>
    </rPh>
    <rPh sb="12" eb="14">
      <t>ジゼン</t>
    </rPh>
    <rPh sb="14" eb="15">
      <t>バラ</t>
    </rPh>
    <rPh sb="16" eb="18">
      <t>キボウ</t>
    </rPh>
    <phoneticPr fontId="5"/>
  </si>
  <si>
    <t>１　助成金交付申請額</t>
    <rPh sb="2" eb="5">
      <t>ジョセイキン</t>
    </rPh>
    <rPh sb="5" eb="7">
      <t>コウフ</t>
    </rPh>
    <rPh sb="7" eb="10">
      <t>シンセイガク</t>
    </rPh>
    <phoneticPr fontId="5"/>
  </si>
  <si>
    <t>　　　助成金申請額のうち事前払申請額（※　上限額の範囲内）</t>
    <rPh sb="3" eb="6">
      <t>ジョセイキン</t>
    </rPh>
    <rPh sb="6" eb="9">
      <t>シンセイガク</t>
    </rPh>
    <rPh sb="12" eb="14">
      <t>ジゼン</t>
    </rPh>
    <rPh sb="14" eb="15">
      <t>バラ</t>
    </rPh>
    <rPh sb="15" eb="18">
      <t>シンセイガク</t>
    </rPh>
    <rPh sb="25" eb="28">
      <t>ハンイナイ</t>
    </rPh>
    <phoneticPr fontId="5"/>
  </si>
  <si>
    <t>　　　助成金申請額のうち事前払申請額を除く額</t>
    <rPh sb="2" eb="4">
      <t>コウフ</t>
    </rPh>
    <rPh sb="6" eb="8">
      <t>シンセイ</t>
    </rPh>
    <rPh sb="8" eb="9">
      <t>ガク</t>
    </rPh>
    <rPh sb="12" eb="14">
      <t>ジゼン</t>
    </rPh>
    <rPh sb="14" eb="15">
      <t>バライ</t>
    </rPh>
    <rPh sb="15" eb="18">
      <t>シンセイガク</t>
    </rPh>
    <rPh sb="19" eb="20">
      <t>ノゾ</t>
    </rPh>
    <rPh sb="21" eb="22">
      <t>ガク</t>
    </rPh>
    <phoneticPr fontId="5"/>
  </si>
  <si>
    <t>基本事業</t>
    <rPh sb="0" eb="2">
      <t>キホン</t>
    </rPh>
    <rPh sb="2" eb="4">
      <t>ジギョウ</t>
    </rPh>
    <phoneticPr fontId="5"/>
  </si>
  <si>
    <t>（４）地区ボランティアセンター事業</t>
    <rPh sb="3" eb="5">
      <t>チク</t>
    </rPh>
    <rPh sb="15" eb="17">
      <t>ジギョウ</t>
    </rPh>
    <phoneticPr fontId="5"/>
  </si>
  <si>
    <t>　　　　事前払についても希望の有無について◯印を付してください。なお、事前払できる金額</t>
    <rPh sb="4" eb="6">
      <t>ジゼン</t>
    </rPh>
    <rPh sb="6" eb="7">
      <t>バラ</t>
    </rPh>
    <rPh sb="12" eb="14">
      <t>キボウ</t>
    </rPh>
    <rPh sb="15" eb="17">
      <t>ウム</t>
    </rPh>
    <rPh sb="22" eb="23">
      <t>イン</t>
    </rPh>
    <rPh sb="24" eb="25">
      <t>フ</t>
    </rPh>
    <rPh sb="35" eb="37">
      <t>ジゼン</t>
    </rPh>
    <rPh sb="37" eb="38">
      <t>バラ</t>
    </rPh>
    <rPh sb="41" eb="43">
      <t>キンガク</t>
    </rPh>
    <phoneticPr fontId="5"/>
  </si>
  <si>
    <t>　　　の上限額は、別に示します。</t>
    <rPh sb="4" eb="7">
      <t>ジョウゲンガク</t>
    </rPh>
    <rPh sb="9" eb="10">
      <t>ベツ</t>
    </rPh>
    <rPh sb="11" eb="12">
      <t>シメ</t>
    </rPh>
    <phoneticPr fontId="5"/>
  </si>
  <si>
    <t>名簿取得</t>
    <rPh sb="0" eb="2">
      <t>メイボ</t>
    </rPh>
    <rPh sb="2" eb="4">
      <t>シュトク</t>
    </rPh>
    <phoneticPr fontId="1"/>
  </si>
  <si>
    <t>　避難行動要支援者名簿の取得</t>
    <rPh sb="1" eb="3">
      <t>ヒナン</t>
    </rPh>
    <rPh sb="3" eb="5">
      <t>コウドウ</t>
    </rPh>
    <rPh sb="5" eb="6">
      <t>ヨウ</t>
    </rPh>
    <rPh sb="6" eb="9">
      <t>シエンシャ</t>
    </rPh>
    <rPh sb="9" eb="11">
      <t>メイボ</t>
    </rPh>
    <rPh sb="12" eb="14">
      <t>シュトク</t>
    </rPh>
    <phoneticPr fontId="1"/>
  </si>
  <si>
    <t>　※加算の算定は、避難行動要支援者名簿の取得が前提です。</t>
    <rPh sb="2" eb="4">
      <t>カサン</t>
    </rPh>
    <rPh sb="5" eb="7">
      <t>サンテイ</t>
    </rPh>
    <rPh sb="9" eb="11">
      <t>ヒナン</t>
    </rPh>
    <rPh sb="11" eb="13">
      <t>コウドウ</t>
    </rPh>
    <rPh sb="13" eb="17">
      <t>ヨウシエンシャ</t>
    </rPh>
    <rPh sb="17" eb="19">
      <t>メイボ</t>
    </rPh>
    <rPh sb="20" eb="22">
      <t>シュトク</t>
    </rPh>
    <rPh sb="23" eb="25">
      <t>ゼンテイ</t>
    </rPh>
    <phoneticPr fontId="5"/>
  </si>
  <si>
    <t>計画作成</t>
    <rPh sb="0" eb="2">
      <t>ケイカク</t>
    </rPh>
    <rPh sb="2" eb="4">
      <t>サクセイ</t>
    </rPh>
    <phoneticPr fontId="1"/>
  </si>
  <si>
    <t>件</t>
    <rPh sb="0" eb="1">
      <t>ケン</t>
    </rPh>
    <phoneticPr fontId="5"/>
  </si>
  <si>
    <t>②障がいのある方
　（主に６５歳未満）</t>
    <rPh sb="1" eb="2">
      <t>ショウ</t>
    </rPh>
    <rPh sb="7" eb="8">
      <t>カタ</t>
    </rPh>
    <rPh sb="11" eb="12">
      <t>オモ</t>
    </rPh>
    <rPh sb="15" eb="16">
      <t>サイ</t>
    </rPh>
    <rPh sb="16" eb="18">
      <t>ミマン</t>
    </rPh>
    <phoneticPr fontId="1"/>
  </si>
  <si>
    <t>連携機関
（ある場合）</t>
    <rPh sb="0" eb="2">
      <t>レンケイ</t>
    </rPh>
    <rPh sb="2" eb="4">
      <t>キカン</t>
    </rPh>
    <rPh sb="8" eb="10">
      <t>バアイ</t>
    </rPh>
    <phoneticPr fontId="5"/>
  </si>
  <si>
    <t>（１）－２－１　災害時個別避難計画作成昨年度実績</t>
    <rPh sb="8" eb="10">
      <t>サイガイ</t>
    </rPh>
    <rPh sb="10" eb="11">
      <t>ジ</t>
    </rPh>
    <rPh sb="11" eb="13">
      <t>コベツ</t>
    </rPh>
    <rPh sb="13" eb="15">
      <t>ヒナン</t>
    </rPh>
    <rPh sb="15" eb="17">
      <t>ケイカク</t>
    </rPh>
    <rPh sb="17" eb="19">
      <t>サクセイ</t>
    </rPh>
    <rPh sb="19" eb="22">
      <t>サクネンド</t>
    </rPh>
    <rPh sb="22" eb="24">
      <t>ジッセキ</t>
    </rPh>
    <phoneticPr fontId="1"/>
  </si>
  <si>
    <t>　昨年度中に新たに作成した計画の数</t>
    <rPh sb="1" eb="4">
      <t>サクネンド</t>
    </rPh>
    <rPh sb="4" eb="5">
      <t>チュウ</t>
    </rPh>
    <rPh sb="6" eb="7">
      <t>アラ</t>
    </rPh>
    <rPh sb="9" eb="11">
      <t>サクセイ</t>
    </rPh>
    <rPh sb="13" eb="15">
      <t>ケイカク</t>
    </rPh>
    <rPh sb="16" eb="17">
      <t>カズ</t>
    </rPh>
    <phoneticPr fontId="5"/>
  </si>
  <si>
    <t>　昨年度中において、内容を更新した計画の数</t>
    <rPh sb="1" eb="4">
      <t>サクネンド</t>
    </rPh>
    <rPh sb="4" eb="5">
      <t>チュウ</t>
    </rPh>
    <rPh sb="10" eb="12">
      <t>ナイヨウ</t>
    </rPh>
    <rPh sb="13" eb="15">
      <t>コウシン</t>
    </rPh>
    <rPh sb="20" eb="21">
      <t>カズ</t>
    </rPh>
    <phoneticPr fontId="5"/>
  </si>
  <si>
    <t>　昨年度中の計画作成（更新）実績</t>
    <rPh sb="1" eb="4">
      <t>サクネンド</t>
    </rPh>
    <rPh sb="4" eb="5">
      <t>チュウ</t>
    </rPh>
    <rPh sb="6" eb="8">
      <t>ケイカク</t>
    </rPh>
    <rPh sb="8" eb="10">
      <t>サクセイ</t>
    </rPh>
    <rPh sb="11" eb="13">
      <t>コウシン</t>
    </rPh>
    <rPh sb="14" eb="16">
      <t>ジッセキ</t>
    </rPh>
    <phoneticPr fontId="5"/>
  </si>
  <si>
    <t>有　　　・　　　無</t>
    <rPh sb="0" eb="1">
      <t>ユウ</t>
    </rPh>
    <rPh sb="8" eb="9">
      <t>ム</t>
    </rPh>
    <phoneticPr fontId="5"/>
  </si>
  <si>
    <t>計画作成実績</t>
    <rPh sb="0" eb="2">
      <t>ケイカク</t>
    </rPh>
    <rPh sb="2" eb="4">
      <t>サクセイ</t>
    </rPh>
    <rPh sb="4" eb="6">
      <t>ジッセキ</t>
    </rPh>
    <phoneticPr fontId="5"/>
  </si>
  <si>
    <t>有　　・　　今年度取得予定　　・　　無</t>
    <phoneticPr fontId="5"/>
  </si>
  <si>
    <t>※昨年度末時点において作成済の計画数（再掲）</t>
    <rPh sb="1" eb="4">
      <t>サクネンド</t>
    </rPh>
    <rPh sb="4" eb="5">
      <t>マツ</t>
    </rPh>
    <rPh sb="5" eb="7">
      <t>ジテン</t>
    </rPh>
    <rPh sb="17" eb="18">
      <t>スウ</t>
    </rPh>
    <rPh sb="19" eb="21">
      <t>サイケイ</t>
    </rPh>
    <phoneticPr fontId="5"/>
  </si>
  <si>
    <t>①</t>
    <phoneticPr fontId="1"/>
  </si>
  <si>
    <t>②</t>
    <phoneticPr fontId="1"/>
  </si>
  <si>
    <t>③</t>
    <phoneticPr fontId="1"/>
  </si>
  <si>
    <t>日　　　時</t>
    <rPh sb="0" eb="1">
      <t>ヒ</t>
    </rPh>
    <rPh sb="4" eb="5">
      <t>トキ</t>
    </rPh>
    <phoneticPr fontId="1"/>
  </si>
  <si>
    <t>会　　　場</t>
    <rPh sb="0" eb="1">
      <t>カイ</t>
    </rPh>
    <rPh sb="4" eb="5">
      <t>バ</t>
    </rPh>
    <phoneticPr fontId="1"/>
  </si>
  <si>
    <t>対　象　者</t>
    <rPh sb="0" eb="1">
      <t>タイ</t>
    </rPh>
    <rPh sb="2" eb="3">
      <t>ゾウ</t>
    </rPh>
    <rPh sb="4" eb="5">
      <t>モノ</t>
    </rPh>
    <phoneticPr fontId="1"/>
  </si>
  <si>
    <t>参加人数</t>
    <rPh sb="0" eb="2">
      <t>サンカ</t>
    </rPh>
    <rPh sb="2" eb="4">
      <t>ニンズウ</t>
    </rPh>
    <phoneticPr fontId="1"/>
  </si>
  <si>
    <t>人</t>
    <phoneticPr fontId="1"/>
  </si>
  <si>
    <t>内　　　容</t>
    <rPh sb="0" eb="1">
      <t>ナイ</t>
    </rPh>
    <rPh sb="4" eb="5">
      <t>カタチ</t>
    </rPh>
    <phoneticPr fontId="1"/>
  </si>
  <si>
    <t xml:space="preserve">　６　その他の事業（ 　　                                                                   ）   </t>
    <rPh sb="5" eb="6">
      <t>タ</t>
    </rPh>
    <rPh sb="7" eb="9">
      <t>ジギョウ</t>
    </rPh>
    <phoneticPr fontId="1"/>
  </si>
  <si>
    <t>　１　「地域のつながりづくりのための行事」を実施する</t>
    <rPh sb="18" eb="20">
      <t>ギョウジ</t>
    </rPh>
    <phoneticPr fontId="1"/>
  </si>
  <si>
    <t>　２　「除雪・排雪事業」を実施する</t>
    <phoneticPr fontId="1"/>
  </si>
  <si>
    <t>　３　「研修会・勉強会開催事業」を実施する</t>
    <rPh sb="4" eb="7">
      <t>ケンシュウカイ</t>
    </rPh>
    <rPh sb="8" eb="11">
      <t>ベンキョウカイ</t>
    </rPh>
    <rPh sb="11" eb="13">
      <t>カイサイ</t>
    </rPh>
    <rPh sb="13" eb="15">
      <t>ジギョウ</t>
    </rPh>
    <rPh sb="17" eb="19">
      <t>ジッシ</t>
    </rPh>
    <phoneticPr fontId="1"/>
  </si>
  <si>
    <t>　４　「地域住民の困り事等を把握するための調査」を実施する</t>
    <rPh sb="4" eb="6">
      <t>チイキ</t>
    </rPh>
    <rPh sb="6" eb="8">
      <t>ジュウミン</t>
    </rPh>
    <rPh sb="9" eb="10">
      <t>コマ</t>
    </rPh>
    <rPh sb="11" eb="12">
      <t>ゴト</t>
    </rPh>
    <rPh sb="12" eb="13">
      <t>ナド</t>
    </rPh>
    <rPh sb="14" eb="16">
      <t>ハアク</t>
    </rPh>
    <rPh sb="21" eb="23">
      <t>チョウサ</t>
    </rPh>
    <rPh sb="25" eb="27">
      <t>ジッシ</t>
    </rPh>
    <phoneticPr fontId="1"/>
  </si>
  <si>
    <t>　５　「地域住民の困り事・願い事に対応するための多様な取組」を実施する</t>
    <rPh sb="4" eb="6">
      <t>チイキ</t>
    </rPh>
    <rPh sb="6" eb="8">
      <t>ジュウミン</t>
    </rPh>
    <rPh sb="9" eb="10">
      <t>コマ</t>
    </rPh>
    <rPh sb="11" eb="12">
      <t>ゴト</t>
    </rPh>
    <rPh sb="13" eb="14">
      <t>ネガ</t>
    </rPh>
    <rPh sb="15" eb="16">
      <t>ゴト</t>
    </rPh>
    <rPh sb="17" eb="19">
      <t>タイオウ</t>
    </rPh>
    <rPh sb="24" eb="26">
      <t>タヨウ</t>
    </rPh>
    <rPh sb="27" eb="29">
      <t>トリクミ</t>
    </rPh>
    <rPh sb="31" eb="33">
      <t>ジッシ</t>
    </rPh>
    <phoneticPr fontId="1"/>
  </si>
  <si>
    <t>（３）－２　地域特性を活かした事業実施計画書（地域のつながりづくりのための行事（行事型サロン等含む）の場合）</t>
    <rPh sb="6" eb="8">
      <t>チイキ</t>
    </rPh>
    <rPh sb="8" eb="10">
      <t>トクセイ</t>
    </rPh>
    <rPh sb="11" eb="12">
      <t>イ</t>
    </rPh>
    <rPh sb="15" eb="17">
      <t>ジギョウ</t>
    </rPh>
    <rPh sb="17" eb="19">
      <t>ジッシ</t>
    </rPh>
    <rPh sb="19" eb="21">
      <t>ケイカク</t>
    </rPh>
    <rPh sb="23" eb="25">
      <t>チイキ</t>
    </rPh>
    <rPh sb="37" eb="39">
      <t>ギョウジ</t>
    </rPh>
    <rPh sb="40" eb="42">
      <t>ギョウジ</t>
    </rPh>
    <rPh sb="42" eb="43">
      <t>ガタ</t>
    </rPh>
    <rPh sb="46" eb="47">
      <t>トウ</t>
    </rPh>
    <rPh sb="47" eb="48">
      <t>フク</t>
    </rPh>
    <rPh sb="51" eb="53">
      <t>バアイ</t>
    </rPh>
    <phoneticPr fontId="1"/>
  </si>
  <si>
    <t>実施する行事名</t>
    <rPh sb="0" eb="2">
      <t>ジッシ</t>
    </rPh>
    <rPh sb="4" eb="5">
      <t>イ</t>
    </rPh>
    <rPh sb="5" eb="6">
      <t>コト</t>
    </rPh>
    <rPh sb="6" eb="7">
      <t>メイ</t>
    </rPh>
    <phoneticPr fontId="1"/>
  </si>
  <si>
    <t>（３）－３　地域特性を活かした事業実施計画書（除雪・排雪事業の場合）</t>
    <rPh sb="17" eb="19">
      <t>ジッシ</t>
    </rPh>
    <rPh sb="19" eb="21">
      <t>ケイカク</t>
    </rPh>
    <rPh sb="21" eb="22">
      <t>ショ</t>
    </rPh>
    <rPh sb="23" eb="25">
      <t>ジョセツ</t>
    </rPh>
    <rPh sb="26" eb="28">
      <t>ハイセツ</t>
    </rPh>
    <rPh sb="28" eb="30">
      <t>ジギョウ</t>
    </rPh>
    <rPh sb="31" eb="33">
      <t>バアイ</t>
    </rPh>
    <phoneticPr fontId="1"/>
  </si>
  <si>
    <t>実施予定内容
＊〇で囲む</t>
    <rPh sb="0" eb="2">
      <t>ジッシ</t>
    </rPh>
    <rPh sb="2" eb="4">
      <t>ヨテイ</t>
    </rPh>
    <rPh sb="4" eb="6">
      <t>ナイヨウ</t>
    </rPh>
    <rPh sb="10" eb="11">
      <t>カコ</t>
    </rPh>
    <phoneticPr fontId="1"/>
  </si>
  <si>
    <t>　１　今年度、新たに災害時個別避難計画を作成する予定の件数</t>
    <rPh sb="3" eb="6">
      <t>コンネンド</t>
    </rPh>
    <rPh sb="7" eb="8">
      <t>アラ</t>
    </rPh>
    <rPh sb="10" eb="12">
      <t>サイガイ</t>
    </rPh>
    <rPh sb="12" eb="13">
      <t>ジ</t>
    </rPh>
    <rPh sb="13" eb="15">
      <t>コベツ</t>
    </rPh>
    <rPh sb="15" eb="17">
      <t>ヒナン</t>
    </rPh>
    <rPh sb="17" eb="19">
      <t>ケイカク</t>
    </rPh>
    <rPh sb="20" eb="22">
      <t>サクセイ</t>
    </rPh>
    <rPh sb="24" eb="26">
      <t>ヨテイ</t>
    </rPh>
    <rPh sb="27" eb="28">
      <t>ケン</t>
    </rPh>
    <rPh sb="28" eb="29">
      <t>スウ</t>
    </rPh>
    <phoneticPr fontId="1"/>
  </si>
  <si>
    <t>案内対象者</t>
    <rPh sb="0" eb="2">
      <t>アンナイ</t>
    </rPh>
    <rPh sb="2" eb="5">
      <t>タイショウシャ</t>
    </rPh>
    <phoneticPr fontId="1"/>
  </si>
  <si>
    <t>内　　　容</t>
    <rPh sb="0" eb="1">
      <t>ナイ</t>
    </rPh>
    <rPh sb="4" eb="5">
      <t>ヨウ</t>
    </rPh>
    <phoneticPr fontId="1"/>
  </si>
  <si>
    <t>調査の内容</t>
    <rPh sb="0" eb="2">
      <t>チョウサ</t>
    </rPh>
    <rPh sb="3" eb="5">
      <t>ナイヨウ</t>
    </rPh>
    <phoneticPr fontId="1"/>
  </si>
  <si>
    <t>（３）－４  地域特性を活かした事業実施計画書（研修会・勉強会開催事業の場合）</t>
    <rPh sb="24" eb="27">
      <t>ケンシュウカイ</t>
    </rPh>
    <rPh sb="28" eb="30">
      <t>ベンキョウ</t>
    </rPh>
    <rPh sb="30" eb="31">
      <t>カイ</t>
    </rPh>
    <rPh sb="31" eb="33">
      <t>カイサイ</t>
    </rPh>
    <rPh sb="33" eb="35">
      <t>ジギョウ</t>
    </rPh>
    <rPh sb="36" eb="38">
      <t>バアイ</t>
    </rPh>
    <phoneticPr fontId="1"/>
  </si>
  <si>
    <t>実施する事業名</t>
    <rPh sb="0" eb="2">
      <t>ジッシ</t>
    </rPh>
    <rPh sb="4" eb="6">
      <t>ジギョウ</t>
    </rPh>
    <rPh sb="6" eb="7">
      <t>メイ</t>
    </rPh>
    <phoneticPr fontId="1"/>
  </si>
  <si>
    <t>困り事等を把握
するための方法
＊○で囲む</t>
    <rPh sb="0" eb="1">
      <t>コマ</t>
    </rPh>
    <rPh sb="2" eb="3">
      <t>ゴト</t>
    </rPh>
    <rPh sb="3" eb="4">
      <t>ナド</t>
    </rPh>
    <phoneticPr fontId="1"/>
  </si>
  <si>
    <t>調査名
＊名称がある場合</t>
    <rPh sb="0" eb="2">
      <t>チョウサ</t>
    </rPh>
    <rPh sb="2" eb="3">
      <t>メイ</t>
    </rPh>
    <rPh sb="5" eb="7">
      <t>メイショウ</t>
    </rPh>
    <rPh sb="10" eb="12">
      <t>バアイ</t>
    </rPh>
    <phoneticPr fontId="1"/>
  </si>
  <si>
    <t>（３）－５　地域特性を活かした事業実施計画書（地域住民の困り事等を把握するための調査の場合）</t>
    <rPh sb="6" eb="8">
      <t>チイキ</t>
    </rPh>
    <rPh sb="8" eb="10">
      <t>トクセイ</t>
    </rPh>
    <rPh sb="11" eb="12">
      <t>イ</t>
    </rPh>
    <rPh sb="15" eb="17">
      <t>ジギョウ</t>
    </rPh>
    <rPh sb="17" eb="19">
      <t>ジッシ</t>
    </rPh>
    <rPh sb="19" eb="21">
      <t>ケイカク</t>
    </rPh>
    <rPh sb="21" eb="22">
      <t>ショ</t>
    </rPh>
    <rPh sb="23" eb="25">
      <t>チイキ</t>
    </rPh>
    <rPh sb="25" eb="27">
      <t>ジュウミン</t>
    </rPh>
    <rPh sb="28" eb="29">
      <t>コマ</t>
    </rPh>
    <rPh sb="30" eb="31">
      <t>ゴト</t>
    </rPh>
    <rPh sb="31" eb="32">
      <t>ナド</t>
    </rPh>
    <rPh sb="33" eb="35">
      <t>ハアク</t>
    </rPh>
    <rPh sb="40" eb="42">
      <t>チョウサ</t>
    </rPh>
    <rPh sb="43" eb="45">
      <t>バアイ</t>
    </rPh>
    <phoneticPr fontId="1"/>
  </si>
  <si>
    <r>
      <t xml:space="preserve">地域における課題
</t>
    </r>
    <r>
      <rPr>
        <sz val="10"/>
        <rFont val="ＭＳ Ｐ明朝"/>
        <family val="1"/>
        <charset val="128"/>
      </rPr>
      <t>＊把握することができ
た場合のみ記入</t>
    </r>
    <rPh sb="0" eb="2">
      <t>チイキ</t>
    </rPh>
    <rPh sb="6" eb="8">
      <t>カダイ</t>
    </rPh>
    <rPh sb="10" eb="12">
      <t>ハアク</t>
    </rPh>
    <rPh sb="21" eb="23">
      <t>バアイ</t>
    </rPh>
    <rPh sb="25" eb="27">
      <t>キニュウ</t>
    </rPh>
    <phoneticPr fontId="1"/>
  </si>
  <si>
    <t>取組の内容</t>
    <rPh sb="0" eb="2">
      <t>トリクミ</t>
    </rPh>
    <rPh sb="3" eb="5">
      <t>ナイヨウ</t>
    </rPh>
    <phoneticPr fontId="1"/>
  </si>
  <si>
    <t>（３）－６  地域特性を活かした事業実施計画書（地域住民の困り事・願い事に対応するための多様な取組の場合）</t>
    <rPh sb="24" eb="26">
      <t>チイキ</t>
    </rPh>
    <rPh sb="26" eb="28">
      <t>ジュウミン</t>
    </rPh>
    <rPh sb="29" eb="30">
      <t>コマ</t>
    </rPh>
    <rPh sb="31" eb="32">
      <t>ゴト</t>
    </rPh>
    <rPh sb="33" eb="34">
      <t>ネガ</t>
    </rPh>
    <rPh sb="35" eb="36">
      <t>ゴト</t>
    </rPh>
    <rPh sb="37" eb="39">
      <t>タイオウ</t>
    </rPh>
    <rPh sb="44" eb="46">
      <t>タヨウ</t>
    </rPh>
    <rPh sb="47" eb="49">
      <t>トリクミ</t>
    </rPh>
    <rPh sb="50" eb="52">
      <t>バアイ</t>
    </rPh>
    <phoneticPr fontId="1"/>
  </si>
  <si>
    <t>（３）－７　地域特性を活かした事業収支計画書</t>
    <rPh sb="17" eb="19">
      <t>シュウシ</t>
    </rPh>
    <rPh sb="21" eb="22">
      <t>ショ</t>
    </rPh>
    <phoneticPr fontId="1"/>
  </si>
  <si>
    <t>参加想定人数</t>
    <rPh sb="0" eb="2">
      <t>サンカ</t>
    </rPh>
    <rPh sb="2" eb="4">
      <t>ソウテイ</t>
    </rPh>
    <rPh sb="4" eb="6">
      <t>ニンズウ</t>
    </rPh>
    <phoneticPr fontId="1"/>
  </si>
  <si>
    <t>参加想定人数
（１回あたり）</t>
    <rPh sb="0" eb="2">
      <t>サンカ</t>
    </rPh>
    <rPh sb="2" eb="4">
      <t>ソウテイ</t>
    </rPh>
    <rPh sb="4" eb="5">
      <t>ニン</t>
    </rPh>
    <rPh sb="5" eb="6">
      <t>スウ</t>
    </rPh>
    <rPh sb="9" eb="10">
      <t>カイ</t>
    </rPh>
    <phoneticPr fontId="1"/>
  </si>
  <si>
    <t>　１　地区ボランティアセンターの設置に向けた準備</t>
    <rPh sb="3" eb="5">
      <t>チク</t>
    </rPh>
    <rPh sb="16" eb="18">
      <t>セッチ</t>
    </rPh>
    <rPh sb="19" eb="20">
      <t>ム</t>
    </rPh>
    <rPh sb="22" eb="24">
      <t>ジュンビ</t>
    </rPh>
    <phoneticPr fontId="1"/>
  </si>
  <si>
    <t>　３　ボランティア活動希望者の把握・登録</t>
    <rPh sb="9" eb="11">
      <t>カツドウ</t>
    </rPh>
    <rPh sb="11" eb="14">
      <t>キボウシャ</t>
    </rPh>
    <rPh sb="15" eb="17">
      <t>ハアク</t>
    </rPh>
    <rPh sb="18" eb="20">
      <t>トウロク</t>
    </rPh>
    <phoneticPr fontId="1"/>
  </si>
  <si>
    <t>事務局機能
＊特定の場所に
設置の場合</t>
    <rPh sb="0" eb="3">
      <t>ジムキョク</t>
    </rPh>
    <rPh sb="3" eb="5">
      <t>キノウ</t>
    </rPh>
    <rPh sb="7" eb="9">
      <t>トクテイ</t>
    </rPh>
    <rPh sb="10" eb="12">
      <t>バショ</t>
    </rPh>
    <rPh sb="17" eb="19">
      <t>バアイ</t>
    </rPh>
    <phoneticPr fontId="5"/>
  </si>
  <si>
    <t>　　有　・　無　（特定の常設の場所を置かず、担当者が電話等で対応）</t>
    <rPh sb="2" eb="3">
      <t>ユウ</t>
    </rPh>
    <rPh sb="6" eb="7">
      <t>ム</t>
    </rPh>
    <rPh sb="9" eb="11">
      <t>トクテイ</t>
    </rPh>
    <rPh sb="12" eb="14">
      <t>ジョウセツ</t>
    </rPh>
    <rPh sb="15" eb="17">
      <t>バショ</t>
    </rPh>
    <rPh sb="18" eb="19">
      <t>オ</t>
    </rPh>
    <rPh sb="22" eb="25">
      <t>タントウシャ</t>
    </rPh>
    <rPh sb="26" eb="28">
      <t>デンワ</t>
    </rPh>
    <rPh sb="28" eb="29">
      <t>トウ</t>
    </rPh>
    <rPh sb="30" eb="32">
      <t>タイオウ</t>
    </rPh>
    <phoneticPr fontId="5"/>
  </si>
  <si>
    <t>　＊有の場合、常設場所　（</t>
    <rPh sb="2" eb="3">
      <t>ユウ</t>
    </rPh>
    <rPh sb="4" eb="6">
      <t>バアイ</t>
    </rPh>
    <rPh sb="7" eb="9">
      <t>ジョウセツ</t>
    </rPh>
    <rPh sb="9" eb="11">
      <t>バショ</t>
    </rPh>
    <phoneticPr fontId="5"/>
  </si>
  <si>
    <t>）</t>
    <phoneticPr fontId="5"/>
  </si>
  <si>
    <t>　　地区の全域　・　地区の一部</t>
    <rPh sb="2" eb="4">
      <t>チク</t>
    </rPh>
    <rPh sb="5" eb="7">
      <t>ゼンイキ</t>
    </rPh>
    <rPh sb="10" eb="12">
      <t>チク</t>
    </rPh>
    <rPh sb="13" eb="15">
      <t>イチブ</t>
    </rPh>
    <phoneticPr fontId="5"/>
  </si>
  <si>
    <t>（</t>
    <phoneticPr fontId="5"/>
  </si>
  <si>
    <t>調査方法</t>
    <rPh sb="0" eb="2">
      <t>チョウサ</t>
    </rPh>
    <rPh sb="2" eb="4">
      <t>ホウホウ</t>
    </rPh>
    <phoneticPr fontId="5"/>
  </si>
  <si>
    <t>　１  アンケート調査      ２  住民座談会、懇談会    ３  個別相談　　４　チラシ配布</t>
    <rPh sb="9" eb="11">
      <t>チョウサ</t>
    </rPh>
    <rPh sb="20" eb="22">
      <t>ジュウミン</t>
    </rPh>
    <rPh sb="22" eb="25">
      <t>ザダンカイ</t>
    </rPh>
    <rPh sb="26" eb="29">
      <t>コンダンカイ</t>
    </rPh>
    <rPh sb="36" eb="38">
      <t>コベツ</t>
    </rPh>
    <rPh sb="38" eb="40">
      <t>ソウダン</t>
    </rPh>
    <rPh sb="47" eb="49">
      <t>ハイフ</t>
    </rPh>
    <phoneticPr fontId="1"/>
  </si>
  <si>
    <t>　５  その他の方法　　（</t>
    <phoneticPr fontId="1"/>
  </si>
  <si>
    <t>調査対象</t>
    <rPh sb="0" eb="2">
      <t>チョウサ</t>
    </rPh>
    <rPh sb="2" eb="4">
      <t>タイショウ</t>
    </rPh>
    <phoneticPr fontId="5"/>
  </si>
  <si>
    <t>名</t>
    <rPh sb="0" eb="1">
      <t>ナ</t>
    </rPh>
    <phoneticPr fontId="5"/>
  </si>
  <si>
    <t>（１）－２－２　災害時個別避難計画作成実施計画書</t>
    <rPh sb="8" eb="10">
      <t>サイガイ</t>
    </rPh>
    <rPh sb="10" eb="11">
      <t>ジ</t>
    </rPh>
    <rPh sb="11" eb="13">
      <t>コベツ</t>
    </rPh>
    <rPh sb="13" eb="15">
      <t>ヒナン</t>
    </rPh>
    <rPh sb="15" eb="17">
      <t>ケイカク</t>
    </rPh>
    <rPh sb="17" eb="19">
      <t>サクセイ</t>
    </rPh>
    <rPh sb="19" eb="21">
      <t>ジッシ</t>
    </rPh>
    <rPh sb="21" eb="23">
      <t>ケイカク</t>
    </rPh>
    <phoneticPr fontId="1"/>
  </si>
  <si>
    <t>（４）－１　地区ボランティアセンター事業実施計画書</t>
    <rPh sb="6" eb="8">
      <t>チク</t>
    </rPh>
    <rPh sb="18" eb="20">
      <t>ジギョウ</t>
    </rPh>
    <rPh sb="20" eb="22">
      <t>ジッシ</t>
    </rPh>
    <rPh sb="22" eb="25">
      <t>ケイカクショ</t>
    </rPh>
    <phoneticPr fontId="1"/>
  </si>
  <si>
    <t>実施予定地域</t>
    <rPh sb="0" eb="2">
      <t>ジッシ</t>
    </rPh>
    <rPh sb="2" eb="4">
      <t>ヨテイ</t>
    </rPh>
    <rPh sb="4" eb="6">
      <t>チイキ</t>
    </rPh>
    <phoneticPr fontId="5"/>
  </si>
  <si>
    <t>実施予定内容</t>
    <rPh sb="0" eb="2">
      <t>ジッシ</t>
    </rPh>
    <rPh sb="2" eb="4">
      <t>ヨテイ</t>
    </rPh>
    <rPh sb="4" eb="6">
      <t>ナイヨウ</t>
    </rPh>
    <phoneticPr fontId="5"/>
  </si>
  <si>
    <t>活動希望者想定数</t>
    <rPh sb="0" eb="2">
      <t>カツドウ</t>
    </rPh>
    <rPh sb="2" eb="5">
      <t>キボウシャ</t>
    </rPh>
    <rPh sb="5" eb="7">
      <t>ソウテイ</t>
    </rPh>
    <rPh sb="7" eb="8">
      <t>スウ</t>
    </rPh>
    <phoneticPr fontId="5"/>
  </si>
  <si>
    <t>登録者想定数</t>
    <rPh sb="0" eb="3">
      <t>トウロクシャ</t>
    </rPh>
    <rPh sb="3" eb="5">
      <t>ソウテイ</t>
    </rPh>
    <rPh sb="5" eb="6">
      <t>スウ</t>
    </rPh>
    <phoneticPr fontId="5"/>
  </si>
  <si>
    <t>調査想定件数</t>
    <rPh sb="0" eb="2">
      <t>チョウサ</t>
    </rPh>
    <rPh sb="2" eb="4">
      <t>ソウテイ</t>
    </rPh>
    <rPh sb="4" eb="6">
      <t>ケンスウ</t>
    </rPh>
    <phoneticPr fontId="5"/>
  </si>
  <si>
    <t>＊地区ボランティアセンター事業の計画書は次ページに続きます。</t>
    <rPh sb="16" eb="18">
      <t>ケイカク</t>
    </rPh>
    <phoneticPr fontId="5"/>
  </si>
  <si>
    <t>調整（マッチング）
想定件数</t>
    <rPh sb="0" eb="2">
      <t>チョウセイ</t>
    </rPh>
    <rPh sb="10" eb="12">
      <t>ソウテイ</t>
    </rPh>
    <rPh sb="12" eb="14">
      <t>ケンスウ</t>
    </rPh>
    <phoneticPr fontId="5"/>
  </si>
  <si>
    <t>＊印刷業者を利用した場合は、報告書提出時に発行部数と金額が確認できる</t>
    <rPh sb="1" eb="3">
      <t>インサツ</t>
    </rPh>
    <rPh sb="3" eb="5">
      <t>ギョウシャ</t>
    </rPh>
    <rPh sb="6" eb="8">
      <t>リヨウ</t>
    </rPh>
    <rPh sb="10" eb="12">
      <t>バアイ</t>
    </rPh>
    <rPh sb="14" eb="17">
      <t>ホウコクショ</t>
    </rPh>
    <rPh sb="17" eb="19">
      <t>テイシュツ</t>
    </rPh>
    <rPh sb="19" eb="20">
      <t>ジ</t>
    </rPh>
    <rPh sb="21" eb="23">
      <t>ハッコウ</t>
    </rPh>
    <rPh sb="23" eb="25">
      <t>ブスウ</t>
    </rPh>
    <rPh sb="26" eb="28">
      <t>キンガク</t>
    </rPh>
    <rPh sb="29" eb="31">
      <t>カクニン</t>
    </rPh>
    <phoneticPr fontId="1"/>
  </si>
  <si>
    <t>（５）－２　地区社協広報紙発行事業収支計画書</t>
    <rPh sb="17" eb="19">
      <t>シュウシ</t>
    </rPh>
    <rPh sb="19" eb="21">
      <t>ケイカク</t>
    </rPh>
    <rPh sb="21" eb="22">
      <t>ショ</t>
    </rPh>
    <phoneticPr fontId="1"/>
  </si>
  <si>
    <t>様式第２号の５</t>
    <rPh sb="0" eb="2">
      <t>ヨウシキ</t>
    </rPh>
    <rPh sb="2" eb="3">
      <t>ダイ</t>
    </rPh>
    <rPh sb="4" eb="5">
      <t>ゴウ</t>
    </rPh>
    <phoneticPr fontId="1"/>
  </si>
  <si>
    <t>（５）－１　地区社協広報紙発行事業実施計画書</t>
    <rPh sb="6" eb="8">
      <t>チク</t>
    </rPh>
    <rPh sb="8" eb="9">
      <t>シャ</t>
    </rPh>
    <rPh sb="9" eb="10">
      <t>キョウ</t>
    </rPh>
    <rPh sb="10" eb="13">
      <t>コウホウシ</t>
    </rPh>
    <rPh sb="13" eb="15">
      <t>ハッコウ</t>
    </rPh>
    <rPh sb="15" eb="17">
      <t>ジギョウ</t>
    </rPh>
    <rPh sb="17" eb="19">
      <t>ジッシ</t>
    </rPh>
    <rPh sb="19" eb="21">
      <t>ケイカク</t>
    </rPh>
    <rPh sb="21" eb="22">
      <t>ショ</t>
    </rPh>
    <phoneticPr fontId="1"/>
  </si>
  <si>
    <r>
      <t>＊作成する広報紙は、</t>
    </r>
    <r>
      <rPr>
        <u/>
        <sz val="11"/>
        <color theme="1"/>
        <rFont val="ＭＳ Ｐ明朝"/>
        <family val="1"/>
        <charset val="128"/>
      </rPr>
      <t>市社協に５５部提出が必要</t>
    </r>
    <r>
      <rPr>
        <sz val="11"/>
        <color theme="1"/>
        <rFont val="ＭＳ Ｐ明朝"/>
        <family val="1"/>
        <charset val="128"/>
      </rPr>
      <t>です。</t>
    </r>
    <rPh sb="1" eb="3">
      <t>サクセイ</t>
    </rPh>
    <rPh sb="5" eb="8">
      <t>コウホウシ</t>
    </rPh>
    <rPh sb="10" eb="13">
      <t>シシャキョウ</t>
    </rPh>
    <rPh sb="16" eb="17">
      <t>ブ</t>
    </rPh>
    <rPh sb="17" eb="19">
      <t>テイシュツ</t>
    </rPh>
    <rPh sb="20" eb="22">
      <t>ヒツヨウ</t>
    </rPh>
    <phoneticPr fontId="1"/>
  </si>
  <si>
    <t>①介護を要する方
　（主に６５歳以上）</t>
    <rPh sb="1" eb="3">
      <t>カイゴ</t>
    </rPh>
    <rPh sb="4" eb="5">
      <t>ヨウ</t>
    </rPh>
    <rPh sb="7" eb="8">
      <t>カタ</t>
    </rPh>
    <rPh sb="11" eb="12">
      <t>オモ</t>
    </rPh>
    <rPh sb="15" eb="16">
      <t>サイ</t>
    </rPh>
    <rPh sb="16" eb="18">
      <t>イジョウ</t>
    </rPh>
    <phoneticPr fontId="1"/>
  </si>
  <si>
    <t>　１  アンケート調査    ２  住民座談会、懇談会    ３  サロン参加者等からの聞き取り</t>
    <rPh sb="9" eb="11">
      <t>チョウサ</t>
    </rPh>
    <rPh sb="18" eb="20">
      <t>ジュウミン</t>
    </rPh>
    <rPh sb="20" eb="23">
      <t>ザダンカイ</t>
    </rPh>
    <rPh sb="24" eb="27">
      <t>コンダンカイ</t>
    </rPh>
    <rPh sb="37" eb="40">
      <t>サンカシャ</t>
    </rPh>
    <rPh sb="40" eb="41">
      <t>トウ</t>
    </rPh>
    <rPh sb="44" eb="45">
      <t>キ</t>
    </rPh>
    <rPh sb="46" eb="47">
      <t>ト</t>
    </rPh>
    <phoneticPr fontId="1"/>
  </si>
  <si>
    <t>　４  個別の相談事例    ５  その他の方法（                                                   ）</t>
    <phoneticPr fontId="1"/>
  </si>
  <si>
    <t>事前払の希望</t>
    <rPh sb="0" eb="2">
      <t>ジゼン</t>
    </rPh>
    <rPh sb="2" eb="3">
      <t>バラ</t>
    </rPh>
    <rPh sb="4" eb="6">
      <t>キボウ</t>
    </rPh>
    <phoneticPr fontId="5"/>
  </si>
  <si>
    <t>事前払申請額</t>
    <rPh sb="0" eb="2">
      <t>ジゼン</t>
    </rPh>
    <rPh sb="2" eb="3">
      <t>バラ</t>
    </rPh>
    <rPh sb="3" eb="6">
      <t>シンセイガク</t>
    </rPh>
    <phoneticPr fontId="5"/>
  </si>
  <si>
    <t>会長名</t>
    <rPh sb="0" eb="3">
      <t>カイチョウメイ</t>
    </rPh>
    <phoneticPr fontId="5"/>
  </si>
  <si>
    <t>つながりづくり行事、除雪・排雪、研修会・勉強会、調査、多様な取組</t>
    <phoneticPr fontId="5"/>
  </si>
  <si>
    <t>　昨年度末時点において作成済の計画数</t>
    <rPh sb="1" eb="4">
      <t>サクネンド</t>
    </rPh>
    <rPh sb="4" eb="5">
      <t>マツ</t>
    </rPh>
    <rPh sb="5" eb="7">
      <t>ジテン</t>
    </rPh>
    <rPh sb="11" eb="13">
      <t>サクセイ</t>
    </rPh>
    <rPh sb="13" eb="14">
      <t>スミ</t>
    </rPh>
    <rPh sb="15" eb="17">
      <t>ケイカク</t>
    </rPh>
    <rPh sb="17" eb="18">
      <t>カズ</t>
    </rPh>
    <phoneticPr fontId="5"/>
  </si>
  <si>
    <t>　２　今年度の地域コーディネーター　養成講座受講予定者数</t>
    <rPh sb="3" eb="6">
      <t>コンネンド</t>
    </rPh>
    <rPh sb="7" eb="9">
      <t>チイキ</t>
    </rPh>
    <rPh sb="18" eb="20">
      <t>ヨウセイ</t>
    </rPh>
    <rPh sb="20" eb="22">
      <t>コウザ</t>
    </rPh>
    <rPh sb="22" eb="24">
      <t>ジュコウ</t>
    </rPh>
    <rPh sb="24" eb="27">
      <t>ヨテイシャ</t>
    </rPh>
    <rPh sb="27" eb="28">
      <t>スウ</t>
    </rPh>
    <phoneticPr fontId="1"/>
  </si>
  <si>
    <t>（１）－１　安心見守り事業実施計画書</t>
    <rPh sb="8" eb="10">
      <t>アンシン</t>
    </rPh>
    <rPh sb="10" eb="12">
      <t>ミマモ</t>
    </rPh>
    <rPh sb="13" eb="15">
      <t>ジギョウ</t>
    </rPh>
    <rPh sb="15" eb="17">
      <t>ジッシケイカクショ</t>
    </rPh>
    <phoneticPr fontId="1"/>
  </si>
  <si>
    <t>（１）－３　安心見守り事業収支計画書</t>
    <rPh sb="6" eb="8">
      <t>アンシン</t>
    </rPh>
    <rPh sb="8" eb="10">
      <t>ミマモ</t>
    </rPh>
    <rPh sb="11" eb="13">
      <t>ジギョウ</t>
    </rPh>
    <rPh sb="13" eb="15">
      <t>シュウシ</t>
    </rPh>
    <rPh sb="15" eb="17">
      <t>ケイカク</t>
    </rPh>
    <rPh sb="17" eb="18">
      <t>ショ</t>
    </rPh>
    <phoneticPr fontId="1"/>
  </si>
  <si>
    <t>基本分</t>
    <rPh sb="0" eb="2">
      <t>キホン</t>
    </rPh>
    <rPh sb="2" eb="3">
      <t>ブン</t>
    </rPh>
    <phoneticPr fontId="5"/>
  </si>
  <si>
    <t>加算分</t>
    <rPh sb="0" eb="3">
      <t>カサンブン</t>
    </rPh>
    <phoneticPr fontId="5"/>
  </si>
  <si>
    <t>円</t>
    <rPh sb="0" eb="1">
      <t>エン</t>
    </rPh>
    <phoneticPr fontId="5"/>
  </si>
  <si>
    <t>実施を予定している
取組名</t>
    <rPh sb="0" eb="2">
      <t>ジッシ</t>
    </rPh>
    <rPh sb="3" eb="5">
      <t>ヨテイ</t>
    </rPh>
    <rPh sb="10" eb="12">
      <t>トリクミ</t>
    </rPh>
    <rPh sb="12" eb="13">
      <t>メイ</t>
    </rPh>
    <phoneticPr fontId="1"/>
  </si>
  <si>
    <t>取組に期待する効果</t>
    <rPh sb="0" eb="2">
      <t>トリクミ</t>
    </rPh>
    <rPh sb="3" eb="5">
      <t>キタイ</t>
    </rPh>
    <rPh sb="7" eb="9">
      <t>コウカ</t>
    </rPh>
    <phoneticPr fontId="1"/>
  </si>
  <si>
    <t>　２　地区内のボランティア希望調査</t>
    <rPh sb="3" eb="6">
      <t>チクナイ</t>
    </rPh>
    <rPh sb="13" eb="15">
      <t>キボウ</t>
    </rPh>
    <rPh sb="15" eb="17">
      <t>チョウサ</t>
    </rPh>
    <phoneticPr fontId="1"/>
  </si>
  <si>
    <t>　４　ボランティア活動に関する連絡調整（マッチング）</t>
    <rPh sb="9" eb="11">
      <t>カツドウ</t>
    </rPh>
    <rPh sb="12" eb="13">
      <t>カン</t>
    </rPh>
    <rPh sb="15" eb="17">
      <t>レンラク</t>
    </rPh>
    <rPh sb="17" eb="19">
      <t>チョウセイ</t>
    </rPh>
    <phoneticPr fontId="1"/>
  </si>
  <si>
    <t>地区ボランティア
センターの名称
＊名称がある場合</t>
    <rPh sb="0" eb="2">
      <t>チク</t>
    </rPh>
    <rPh sb="14" eb="16">
      <t>メイショウ</t>
    </rPh>
    <rPh sb="18" eb="20">
      <t>メイショウ</t>
    </rPh>
    <rPh sb="23" eb="25">
      <t>バアイ</t>
    </rPh>
    <phoneticPr fontId="5"/>
  </si>
  <si>
    <t>想定する主な
ボランティア活動</t>
    <rPh sb="0" eb="2">
      <t>ソウテイ</t>
    </rPh>
    <rPh sb="4" eb="5">
      <t>オモ</t>
    </rPh>
    <rPh sb="13" eb="15">
      <t>カツドウ</t>
    </rPh>
    <phoneticPr fontId="5"/>
  </si>
  <si>
    <t>　１  アンケート調査      ２  住民座談会、懇談会    ３  個別に声かけ　　４　チラシ配布</t>
    <rPh sb="9" eb="11">
      <t>チョウサ</t>
    </rPh>
    <rPh sb="20" eb="22">
      <t>ジュウミン</t>
    </rPh>
    <rPh sb="22" eb="25">
      <t>ザダンカイ</t>
    </rPh>
    <rPh sb="26" eb="29">
      <t>コンダンカイ</t>
    </rPh>
    <rPh sb="36" eb="38">
      <t>コベツ</t>
    </rPh>
    <rPh sb="39" eb="40">
      <t>コエ</t>
    </rPh>
    <rPh sb="49" eb="51">
      <t>ハイフ</t>
    </rPh>
    <phoneticPr fontId="1"/>
  </si>
  <si>
    <t>把握（募集）方法</t>
    <rPh sb="0" eb="2">
      <t>ハアク</t>
    </rPh>
    <rPh sb="3" eb="5">
      <t>ボシュウ</t>
    </rPh>
    <rPh sb="6" eb="8">
      <t>ホウホウ</t>
    </rPh>
    <phoneticPr fontId="5"/>
  </si>
  <si>
    <t>把握（募集）対象</t>
    <rPh sb="0" eb="2">
      <t>ハアク</t>
    </rPh>
    <rPh sb="3" eb="5">
      <t>ボシュウ</t>
    </rPh>
    <rPh sb="6" eb="8">
      <t>タイショウ</t>
    </rPh>
    <phoneticPr fontId="5"/>
  </si>
  <si>
    <t>（４）－６　地区ボランティアセンター事業収支計画書</t>
    <rPh sb="20" eb="22">
      <t>シュウシ</t>
    </rPh>
    <rPh sb="22" eb="25">
      <t>ケイカクショ</t>
    </rPh>
    <phoneticPr fontId="1"/>
  </si>
  <si>
    <t>＊安心見守り事業の計画書は次ページに続きます。</t>
    <rPh sb="1" eb="3">
      <t>アンシン</t>
    </rPh>
    <rPh sb="3" eb="5">
      <t>ミマモ</t>
    </rPh>
    <rPh sb="6" eb="8">
      <t>ジギョウ</t>
    </rPh>
    <rPh sb="9" eb="12">
      <t>ケイカクショ</t>
    </rPh>
    <rPh sb="13" eb="14">
      <t>ジ</t>
    </rPh>
    <rPh sb="18" eb="19">
      <t>ツヅ</t>
    </rPh>
    <phoneticPr fontId="2"/>
  </si>
  <si>
    <t>（４）－２　地区ボランティアセンターの設置に向けた準備の場合</t>
    <rPh sb="6" eb="8">
      <t>チク</t>
    </rPh>
    <rPh sb="19" eb="21">
      <t>セッチ</t>
    </rPh>
    <rPh sb="22" eb="23">
      <t>ム</t>
    </rPh>
    <rPh sb="25" eb="27">
      <t>ジュンビ</t>
    </rPh>
    <rPh sb="28" eb="30">
      <t>バアイ</t>
    </rPh>
    <phoneticPr fontId="5"/>
  </si>
  <si>
    <t>（４）－３　地区内のボランティア希望調査の場合</t>
    <rPh sb="6" eb="9">
      <t>チクナイ</t>
    </rPh>
    <rPh sb="16" eb="18">
      <t>キボウ</t>
    </rPh>
    <rPh sb="18" eb="20">
      <t>チョウサ</t>
    </rPh>
    <phoneticPr fontId="5"/>
  </si>
  <si>
    <t>（４）－４　ボランティア活動希望者の把握・登録の場合</t>
    <rPh sb="12" eb="14">
      <t>カツドウ</t>
    </rPh>
    <rPh sb="14" eb="17">
      <t>キボウシャ</t>
    </rPh>
    <rPh sb="18" eb="20">
      <t>ハアク</t>
    </rPh>
    <rPh sb="21" eb="23">
      <t>トウロク</t>
    </rPh>
    <phoneticPr fontId="5"/>
  </si>
  <si>
    <t>（４）－５　ボランティア活動に関する連絡調整（マッチング）の場合</t>
    <rPh sb="12" eb="14">
      <t>カツドウ</t>
    </rPh>
    <rPh sb="15" eb="16">
      <t>カン</t>
    </rPh>
    <rPh sb="18" eb="20">
      <t>レンラク</t>
    </rPh>
    <rPh sb="20" eb="22">
      <t>チョウセイ</t>
    </rPh>
    <phoneticPr fontId="5"/>
  </si>
  <si>
    <t>元号</t>
    <rPh sb="0" eb="2">
      <t>ゲンゴウ</t>
    </rPh>
    <phoneticPr fontId="5"/>
  </si>
  <si>
    <t>食糧費（対象外経費）</t>
    <rPh sb="0" eb="3">
      <t>ショクリョウヒ</t>
    </rPh>
    <rPh sb="4" eb="7">
      <t>タイショウガイ</t>
    </rPh>
    <rPh sb="7" eb="9">
      <t>ケイヒ</t>
    </rPh>
    <phoneticPr fontId="1"/>
  </si>
  <si>
    <t>対象経費の計</t>
    <rPh sb="0" eb="2">
      <t>タイショウ</t>
    </rPh>
    <rPh sb="2" eb="4">
      <t>ケイヒ</t>
    </rPh>
    <rPh sb="5" eb="6">
      <t>ケイ</t>
    </rPh>
    <phoneticPr fontId="1"/>
  </si>
  <si>
    <t>　領収書もしくは納品書（写し可）の提出が必要です。</t>
    <rPh sb="12" eb="13">
      <t>ウツ</t>
    </rPh>
    <rPh sb="14" eb="15">
      <t>カ</t>
    </rPh>
    <rPh sb="20" eb="22">
      <t>ヒツヨウ</t>
    </rPh>
    <phoneticPr fontId="1"/>
  </si>
  <si>
    <t>＊広報紙には、次のような案内標示の記載が必要です。</t>
    <rPh sb="1" eb="3">
      <t>コウホウ</t>
    </rPh>
    <rPh sb="3" eb="4">
      <t>カミ</t>
    </rPh>
    <rPh sb="7" eb="8">
      <t>ツギ</t>
    </rPh>
    <rPh sb="12" eb="14">
      <t>アンナイ</t>
    </rPh>
    <rPh sb="14" eb="16">
      <t>ヒョウジ</t>
    </rPh>
    <rPh sb="17" eb="19">
      <t>キサイ</t>
    </rPh>
    <rPh sb="20" eb="22">
      <t>ヒツヨウ</t>
    </rPh>
    <phoneticPr fontId="1"/>
  </si>
  <si>
    <t>）</t>
    <phoneticPr fontId="5"/>
  </si>
  <si>
    <t xml:space="preserve">　５　その他の実施事業　（                                                                    ）   </t>
    <rPh sb="5" eb="6">
      <t>タ</t>
    </rPh>
    <rPh sb="7" eb="9">
      <t>ジッシ</t>
    </rPh>
    <rPh sb="9" eb="11">
      <t>ジギョウ</t>
    </rPh>
    <phoneticPr fontId="1"/>
  </si>
  <si>
    <t>）</t>
    <phoneticPr fontId="3"/>
  </si>
  <si>
    <t>）</t>
    <phoneticPr fontId="2"/>
  </si>
  <si>
    <r>
      <t>※↑上の枠内に初期状態で入力されている事業から、</t>
    </r>
    <r>
      <rPr>
        <b/>
        <u/>
        <sz val="11"/>
        <color rgb="FFFF0000"/>
        <rFont val="ＭＳ Ｐゴシック"/>
        <family val="3"/>
        <charset val="128"/>
      </rPr>
      <t>実施しない事業名を削除</t>
    </r>
    <r>
      <rPr>
        <u/>
        <sz val="11"/>
        <color theme="1"/>
        <rFont val="ＭＳ Ｐゴシック"/>
        <family val="3"/>
        <charset val="128"/>
      </rPr>
      <t>してください</t>
    </r>
    <r>
      <rPr>
        <sz val="11"/>
        <color theme="1"/>
        <rFont val="ＭＳ Ｐゴシック"/>
        <family val="3"/>
        <charset val="128"/>
      </rPr>
      <t>。</t>
    </r>
    <rPh sb="2" eb="3">
      <t>ウエ</t>
    </rPh>
    <rPh sb="4" eb="6">
      <t>ワクナイ</t>
    </rPh>
    <rPh sb="7" eb="9">
      <t>ショキ</t>
    </rPh>
    <rPh sb="9" eb="11">
      <t>ジョウタイ</t>
    </rPh>
    <rPh sb="12" eb="14">
      <t>ニュウリョク</t>
    </rPh>
    <rPh sb="19" eb="21">
      <t>ジギョウ</t>
    </rPh>
    <rPh sb="24" eb="26">
      <t>ジッシ</t>
    </rPh>
    <rPh sb="29" eb="31">
      <t>ジギョウ</t>
    </rPh>
    <rPh sb="31" eb="32">
      <t>メイ</t>
    </rPh>
    <rPh sb="33" eb="35">
      <t>サクジョ</t>
    </rPh>
    <phoneticPr fontId="5"/>
  </si>
  <si>
    <t>地域特性を活かした事業について、実施する予定の事業名を下のセルに入力してください。</t>
    <rPh sb="0" eb="2">
      <t>チイキ</t>
    </rPh>
    <rPh sb="2" eb="4">
      <t>トクセイ</t>
    </rPh>
    <rPh sb="5" eb="6">
      <t>イ</t>
    </rPh>
    <rPh sb="9" eb="11">
      <t>ジギョウ</t>
    </rPh>
    <rPh sb="16" eb="18">
      <t>ジッシ</t>
    </rPh>
    <rPh sb="20" eb="22">
      <t>ヨテイ</t>
    </rPh>
    <rPh sb="23" eb="25">
      <t>ジギョウ</t>
    </rPh>
    <rPh sb="25" eb="26">
      <t>メイ</t>
    </rPh>
    <rPh sb="27" eb="28">
      <t>シタ</t>
    </rPh>
    <rPh sb="32" eb="34">
      <t>ニュウリョク</t>
    </rPh>
    <phoneticPr fontId="5"/>
  </si>
  <si>
    <t>様式第５号の２</t>
    <rPh sb="0" eb="2">
      <t>ヨウシキ</t>
    </rPh>
    <rPh sb="2" eb="3">
      <t>ダイ</t>
    </rPh>
    <rPh sb="4" eb="5">
      <t>ゴウ</t>
    </rPh>
    <phoneticPr fontId="1"/>
  </si>
  <si>
    <t>別紙</t>
    <rPh sb="0" eb="2">
      <t>ベッシ</t>
    </rPh>
    <phoneticPr fontId="5"/>
  </si>
  <si>
    <t>年</t>
    <rPh sb="0" eb="1">
      <t>ネン</t>
    </rPh>
    <phoneticPr fontId="1"/>
  </si>
  <si>
    <t>（２）－１　ふれあいサロン事業実施計画書</t>
    <rPh sb="13" eb="15">
      <t>ジギョウ</t>
    </rPh>
    <rPh sb="15" eb="17">
      <t>ジッシ</t>
    </rPh>
    <rPh sb="17" eb="20">
      <t>ケイカクショ</t>
    </rPh>
    <phoneticPr fontId="1"/>
  </si>
  <si>
    <t>様式第５号の３</t>
    <rPh sb="0" eb="2">
      <t>ヨウシキ</t>
    </rPh>
    <rPh sb="2" eb="3">
      <t>ダイ</t>
    </rPh>
    <rPh sb="4" eb="5">
      <t>ゴウ</t>
    </rPh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</si>
  <si>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</si>
  <si>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</si>
  <si>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</si>
  <si>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</si>
  <si>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</si>
  <si>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</si>
  <si>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（３）－２　地域特性を活かした事業実施計画書（地域のつながりづくりのための行事（行事型サロン等含む）の場合）</t>
    <rPh sb="6" eb="8">
      <t>チイキ</t>
    </rPh>
    <rPh sb="8" eb="10">
      <t>トクセイ</t>
    </rPh>
    <rPh sb="11" eb="12">
      <t>イ</t>
    </rPh>
    <rPh sb="15" eb="17">
      <t>ジギョウ</t>
    </rPh>
    <rPh sb="17" eb="19">
      <t>ジッシ</t>
    </rPh>
    <rPh sb="19" eb="21">
      <t>ケイカク</t>
    </rPh>
    <rPh sb="21" eb="22">
      <t>ショ</t>
    </rPh>
    <rPh sb="23" eb="25">
      <t>チイキ</t>
    </rPh>
    <rPh sb="37" eb="39">
      <t>ギョウジ</t>
    </rPh>
    <rPh sb="40" eb="42">
      <t>ギョウジ</t>
    </rPh>
    <rPh sb="42" eb="43">
      <t>ガタ</t>
    </rPh>
    <rPh sb="46" eb="47">
      <t>トウ</t>
    </rPh>
    <rPh sb="47" eb="48">
      <t>フク</t>
    </rPh>
    <rPh sb="51" eb="53">
      <t>バアイ</t>
    </rPh>
    <phoneticPr fontId="1"/>
  </si>
  <si>
    <t>（３）－４  地域特性を活かした事業実施計画書（研修会・勉強会開催事業の場合）</t>
    <rPh sb="20" eb="22">
      <t>ケイカク</t>
    </rPh>
    <rPh sb="24" eb="27">
      <t>ケンシュウカイ</t>
    </rPh>
    <rPh sb="28" eb="30">
      <t>ベンキョウ</t>
    </rPh>
    <rPh sb="30" eb="31">
      <t>カイ</t>
    </rPh>
    <rPh sb="31" eb="33">
      <t>カイサイ</t>
    </rPh>
    <rPh sb="33" eb="35">
      <t>ジギョウ</t>
    </rPh>
    <rPh sb="36" eb="38">
      <t>バアイ</t>
    </rPh>
    <phoneticPr fontId="1"/>
  </si>
  <si>
    <t>（３）－６ 地域特性を活かした事業実施計画書（地域住民の困り事・願い事に対応するための多様な取組の場合）</t>
    <rPh sb="19" eb="21">
      <t>ケイカク</t>
    </rPh>
    <rPh sb="23" eb="25">
      <t>チイキ</t>
    </rPh>
    <rPh sb="25" eb="27">
      <t>ジュウミン</t>
    </rPh>
    <rPh sb="28" eb="29">
      <t>コマ</t>
    </rPh>
    <rPh sb="30" eb="31">
      <t>ゴト</t>
    </rPh>
    <rPh sb="32" eb="33">
      <t>ネガ</t>
    </rPh>
    <rPh sb="34" eb="35">
      <t>ゴト</t>
    </rPh>
    <rPh sb="36" eb="38">
      <t>タイオウ</t>
    </rPh>
    <rPh sb="43" eb="45">
      <t>タヨウ</t>
    </rPh>
    <rPh sb="46" eb="48">
      <t>トリクミ</t>
    </rPh>
    <rPh sb="49" eb="51">
      <t>バアイ</t>
    </rPh>
    <phoneticPr fontId="1"/>
  </si>
  <si>
    <t>令和</t>
    <rPh sb="0" eb="2">
      <t>レイワ</t>
    </rPh>
    <phoneticPr fontId="5"/>
  </si>
  <si>
    <t>　２　今年度、作成済の計画の内容を更新する予定の件数</t>
    <rPh sb="3" eb="6">
      <t>コンネンド</t>
    </rPh>
    <rPh sb="7" eb="9">
      <t>サクセイ</t>
    </rPh>
    <rPh sb="9" eb="10">
      <t>ズ</t>
    </rPh>
    <rPh sb="11" eb="13">
      <t>ケイカク</t>
    </rPh>
    <rPh sb="14" eb="16">
      <t>ナイヨウ</t>
    </rPh>
    <rPh sb="17" eb="19">
      <t>コウシン</t>
    </rPh>
    <rPh sb="21" eb="23">
      <t>ヨテイ</t>
    </rPh>
    <rPh sb="24" eb="25">
      <t>ケン</t>
    </rPh>
    <rPh sb="25" eb="26">
      <t>スウ</t>
    </rPh>
    <phoneticPr fontId="1"/>
  </si>
  <si>
    <t>諸謝金</t>
    <rPh sb="0" eb="1">
      <t>ショ</t>
    </rPh>
    <rPh sb="1" eb="3">
      <t>シャキン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</si>
  <si>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</si>
  <si>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</si>
  <si>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桑　畠　保　夫</t>
    <rPh sb="0" eb="1">
      <t>クワ</t>
    </rPh>
    <rPh sb="2" eb="3">
      <t>ハタ</t>
    </rPh>
    <rPh sb="4" eb="5">
      <t>タモツ</t>
    </rPh>
    <rPh sb="6" eb="7">
      <t>オット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</si>
</sst>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);[Red]\(#,##0\)"/>
    <numFmt numFmtId="177" formatCode="&quot;令和 &quot;#&quot; 年度&quot;"/>
    <numFmt numFmtId="178" formatCode="#"/>
    <numFmt numFmtId="179" formatCode="#,###_ "/>
    <numFmt numFmtId="180" formatCode="#,##0_ "/>
    <numFmt numFmtId="181" formatCode="#,###_);[Red]\(#,###\)"/>
  </numFmts>
  <fonts count="28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18"/>
      <color rgb="FFFF0000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0.5"/>
      <name val="ＭＳ Ｐ明朝"/>
      <family val="1"/>
      <charset val="128"/>
    </font>
    <font>
      <b/>
      <sz val="12"/>
      <color indexed="81"/>
      <name val="MS P ゴシック"/>
      <family val="3"/>
      <charset val="128"/>
    </font>
    <font>
      <b/>
      <sz val="14"/>
      <color indexed="81"/>
      <name val="MS P ゴシック"/>
      <family val="3"/>
      <charset val="128"/>
    </font>
    <font>
      <b/>
      <u/>
      <sz val="14"/>
      <color indexed="81"/>
      <name val="MS P ゴシック"/>
      <family val="3"/>
      <charset val="128"/>
    </font>
    <font>
      <sz val="11"/>
      <name val="ＭＳ Ｐゴシック"/>
      <family val="3"/>
      <charset val="128"/>
      <scheme val="minor"/>
    </font>
    <font>
      <u/>
      <sz val="11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40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6" xfId="0" applyFont="1" applyBorder="1">
      <alignment vertical="center"/>
    </xf>
    <xf numFmtId="0" fontId="4" fillId="0" borderId="7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4" fillId="2" borderId="16" xfId="0" applyFont="1" applyFill="1" applyBorder="1" applyProtection="1">
      <alignment vertical="center"/>
      <protection locked="0"/>
    </xf>
    <xf numFmtId="177" fontId="4" fillId="2" borderId="16" xfId="0" applyNumberFormat="1" applyFont="1" applyFill="1" applyBorder="1" applyAlignment="1" applyProtection="1">
      <alignment horizontal="right" vertical="center"/>
      <protection locked="0"/>
    </xf>
    <xf numFmtId="0" fontId="10" fillId="0" borderId="0" xfId="0" applyFont="1">
      <alignment vertical="center"/>
    </xf>
    <xf numFmtId="0" fontId="0" fillId="0" borderId="0" xfId="0" applyProtection="1">
      <alignment vertical="center"/>
      <protection locked="0"/>
    </xf>
    <xf numFmtId="38" fontId="4" fillId="0" borderId="0" xfId="1" applyFont="1" applyBorder="1">
      <alignment vertical="center"/>
    </xf>
    <xf numFmtId="180" fontId="4" fillId="2" borderId="16" xfId="0" applyNumberFormat="1" applyFont="1" applyFill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178" fontId="4" fillId="0" borderId="0" xfId="0" applyNumberFormat="1" applyFont="1" applyAlignment="1">
      <alignment horizontal="right" vertical="center"/>
    </xf>
    <xf numFmtId="0" fontId="4" fillId="0" borderId="0" xfId="0" applyFont="1" applyAlignment="1" applyProtection="1">
      <alignment horizontal="center" vertical="center"/>
      <protection locked="0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13" fillId="0" borderId="5" xfId="0" applyFont="1" applyBorder="1" applyAlignment="1">
      <alignment horizontal="center" vertical="center"/>
    </xf>
    <xf numFmtId="0" fontId="13" fillId="0" borderId="5" xfId="0" applyFont="1" applyBorder="1">
      <alignment vertical="center"/>
    </xf>
    <xf numFmtId="0" fontId="13" fillId="0" borderId="18" xfId="0" applyFont="1" applyBorder="1">
      <alignment vertical="center"/>
    </xf>
    <xf numFmtId="0" fontId="13" fillId="0" borderId="3" xfId="0" applyFont="1" applyBorder="1">
      <alignment vertical="center"/>
    </xf>
    <xf numFmtId="0" fontId="13" fillId="0" borderId="14" xfId="0" applyFont="1" applyBorder="1">
      <alignment vertical="center"/>
    </xf>
    <xf numFmtId="0" fontId="13" fillId="0" borderId="0" xfId="0" applyFont="1" applyAlignment="1">
      <alignment horizontal="left" vertical="center" wrapText="1"/>
    </xf>
    <xf numFmtId="0" fontId="13" fillId="0" borderId="7" xfId="0" applyFont="1" applyBorder="1" applyProtection="1">
      <alignment vertical="center"/>
      <protection locked="0"/>
    </xf>
    <xf numFmtId="0" fontId="13" fillId="0" borderId="1" xfId="0" applyFont="1" applyBorder="1">
      <alignment vertical="center"/>
    </xf>
    <xf numFmtId="0" fontId="13" fillId="0" borderId="0" xfId="0" applyFont="1" applyAlignment="1" applyProtection="1">
      <alignment horizontal="left" vertical="center" wrapText="1"/>
      <protection locked="0"/>
    </xf>
    <xf numFmtId="0" fontId="13" fillId="0" borderId="2" xfId="0" applyFont="1" applyBorder="1">
      <alignment vertical="center"/>
    </xf>
    <xf numFmtId="0" fontId="13" fillId="0" borderId="12" xfId="0" applyFont="1" applyBorder="1" applyAlignment="1">
      <alignment horizontal="center" vertical="center"/>
    </xf>
    <xf numFmtId="0" fontId="13" fillId="0" borderId="12" xfId="0" applyFont="1" applyBorder="1">
      <alignment vertical="center"/>
    </xf>
    <xf numFmtId="0" fontId="13" fillId="0" borderId="11" xfId="0" applyFont="1" applyBorder="1">
      <alignment vertical="center"/>
    </xf>
    <xf numFmtId="0" fontId="13" fillId="0" borderId="5" xfId="0" applyFont="1" applyBorder="1" applyAlignment="1">
      <alignment horizontal="right" vertical="center"/>
    </xf>
    <xf numFmtId="0" fontId="13" fillId="0" borderId="6" xfId="0" applyFont="1" applyBorder="1" applyAlignment="1">
      <alignment horizontal="left" vertical="center"/>
    </xf>
    <xf numFmtId="0" fontId="13" fillId="0" borderId="15" xfId="0" applyFont="1" applyBorder="1">
      <alignment vertical="center"/>
    </xf>
    <xf numFmtId="0" fontId="13" fillId="0" borderId="7" xfId="0" applyFont="1" applyBorder="1">
      <alignment vertical="center"/>
    </xf>
    <xf numFmtId="0" fontId="13" fillId="0" borderId="13" xfId="0" applyFont="1" applyBorder="1">
      <alignment vertical="center"/>
    </xf>
    <xf numFmtId="0" fontId="11" fillId="0" borderId="4" xfId="0" applyFont="1" applyBorder="1" applyProtection="1">
      <alignment vertical="center"/>
      <protection locked="0"/>
    </xf>
    <xf numFmtId="0" fontId="11" fillId="0" borderId="5" xfId="0" applyFont="1" applyBorder="1" applyProtection="1">
      <alignment vertical="center"/>
      <protection locked="0"/>
    </xf>
    <xf numFmtId="0" fontId="11" fillId="0" borderId="5" xfId="0" applyFont="1" applyBorder="1">
      <alignment vertical="center"/>
    </xf>
    <xf numFmtId="0" fontId="11" fillId="0" borderId="6" xfId="0" applyFont="1" applyBorder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11" fillId="0" borderId="2" xfId="0" applyFont="1" applyBorder="1" applyProtection="1">
      <alignment vertical="center"/>
      <protection locked="0"/>
    </xf>
    <xf numFmtId="0" fontId="11" fillId="0" borderId="38" xfId="0" applyFont="1" applyBorder="1" applyProtection="1">
      <alignment vertical="center"/>
      <protection locked="0"/>
    </xf>
    <xf numFmtId="0" fontId="11" fillId="0" borderId="39" xfId="0" applyFont="1" applyBorder="1" applyProtection="1">
      <alignment vertical="center"/>
      <protection locked="0"/>
    </xf>
    <xf numFmtId="0" fontId="11" fillId="0" borderId="15" xfId="0" applyFont="1" applyBorder="1">
      <alignment vertical="center"/>
    </xf>
    <xf numFmtId="0" fontId="11" fillId="0" borderId="7" xfId="0" applyFont="1" applyBorder="1">
      <alignment vertical="center"/>
    </xf>
    <xf numFmtId="0" fontId="11" fillId="0" borderId="1" xfId="0" applyFont="1" applyBorder="1">
      <alignment vertical="center"/>
    </xf>
    <xf numFmtId="0" fontId="11" fillId="0" borderId="3" xfId="0" applyFont="1" applyBorder="1" applyProtection="1">
      <alignment vertical="center"/>
      <protection locked="0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 applyProtection="1">
      <alignment horizontal="right" vertical="center"/>
      <protection locked="0"/>
    </xf>
    <xf numFmtId="0" fontId="11" fillId="0" borderId="0" xfId="0" applyFont="1" applyAlignment="1">
      <alignment horizontal="center" vertical="center"/>
    </xf>
    <xf numFmtId="0" fontId="11" fillId="0" borderId="8" xfId="0" applyFont="1" applyBorder="1" applyProtection="1">
      <alignment vertical="center"/>
      <protection locked="0"/>
    </xf>
    <xf numFmtId="0" fontId="11" fillId="0" borderId="14" xfId="0" applyFont="1" applyBorder="1" applyProtection="1">
      <alignment vertical="center"/>
      <protection locked="0"/>
    </xf>
    <xf numFmtId="0" fontId="11" fillId="0" borderId="1" xfId="0" applyFont="1" applyBorder="1" applyProtection="1">
      <alignment vertical="center"/>
      <protection locked="0"/>
    </xf>
    <xf numFmtId="0" fontId="11" fillId="0" borderId="11" xfId="0" applyFont="1" applyBorder="1" applyProtection="1">
      <alignment vertical="center"/>
      <protection locked="0"/>
    </xf>
    <xf numFmtId="0" fontId="11" fillId="0" borderId="40" xfId="0" applyFont="1" applyBorder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4" xfId="0" applyFont="1" applyBorder="1">
      <alignment vertical="center"/>
    </xf>
    <xf numFmtId="0" fontId="13" fillId="0" borderId="5" xfId="0" applyFont="1" applyBorder="1" applyProtection="1">
      <alignment vertical="center"/>
      <protection locked="0"/>
    </xf>
    <xf numFmtId="0" fontId="13" fillId="0" borderId="3" xfId="0" applyFont="1" applyBorder="1" applyProtection="1">
      <alignment vertical="center"/>
      <protection locked="0"/>
    </xf>
    <xf numFmtId="0" fontId="13" fillId="0" borderId="25" xfId="0" applyFont="1" applyBorder="1" applyProtection="1">
      <alignment vertical="center"/>
      <protection locked="0"/>
    </xf>
    <xf numFmtId="0" fontId="13" fillId="0" borderId="26" xfId="0" applyFont="1" applyBorder="1" applyProtection="1">
      <alignment vertical="center"/>
      <protection locked="0"/>
    </xf>
    <xf numFmtId="0" fontId="14" fillId="0" borderId="0" xfId="0" applyFont="1">
      <alignment vertical="center"/>
    </xf>
    <xf numFmtId="0" fontId="13" fillId="0" borderId="13" xfId="0" applyFont="1" applyBorder="1" applyAlignment="1" applyProtection="1">
      <alignment horizontal="right" vertical="center"/>
      <protection locked="0"/>
    </xf>
    <xf numFmtId="0" fontId="13" fillId="0" borderId="12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3" xfId="0" applyFont="1" applyBorder="1" applyAlignment="1">
      <alignment horizontal="right" vertical="center"/>
    </xf>
    <xf numFmtId="0" fontId="13" fillId="0" borderId="0" xfId="0" applyFont="1" applyAlignment="1">
      <alignment vertical="center" wrapText="1"/>
    </xf>
    <xf numFmtId="0" fontId="13" fillId="0" borderId="12" xfId="0" applyFont="1" applyBorder="1" applyAlignment="1" applyProtection="1">
      <alignment horizontal="left" vertical="center"/>
      <protection locked="0"/>
    </xf>
    <xf numFmtId="0" fontId="13" fillId="0" borderId="11" xfId="0" applyFont="1" applyBorder="1" applyAlignment="1" applyProtection="1">
      <alignment horizontal="left" vertical="center"/>
      <protection locked="0"/>
    </xf>
    <xf numFmtId="0" fontId="13" fillId="0" borderId="11" xfId="0" applyFont="1" applyBorder="1" applyProtection="1">
      <alignment vertical="center"/>
      <protection locked="0"/>
    </xf>
    <xf numFmtId="0" fontId="13" fillId="0" borderId="4" xfId="0" applyFont="1" applyBorder="1" applyProtection="1">
      <alignment vertical="center"/>
      <protection locked="0"/>
    </xf>
    <xf numFmtId="0" fontId="13" fillId="0" borderId="6" xfId="0" applyFont="1" applyBorder="1" applyProtection="1">
      <alignment vertical="center"/>
      <protection locked="0"/>
    </xf>
    <xf numFmtId="0" fontId="13" fillId="0" borderId="0" xfId="0" applyFont="1" applyProtection="1">
      <alignment vertical="center"/>
      <protection locked="0"/>
    </xf>
    <xf numFmtId="0" fontId="13" fillId="0" borderId="2" xfId="0" applyFont="1" applyBorder="1" applyProtection="1">
      <alignment vertical="center"/>
      <protection locked="0"/>
    </xf>
    <xf numFmtId="0" fontId="13" fillId="0" borderId="15" xfId="0" applyFont="1" applyBorder="1" applyProtection="1">
      <alignment vertical="center"/>
      <protection locked="0"/>
    </xf>
    <xf numFmtId="0" fontId="13" fillId="0" borderId="7" xfId="0" applyFont="1" applyBorder="1" applyAlignment="1" applyProtection="1">
      <alignment vertical="center" wrapText="1"/>
      <protection locked="0"/>
    </xf>
    <xf numFmtId="0" fontId="13" fillId="0" borderId="1" xfId="0" applyFont="1" applyBorder="1" applyProtection="1">
      <alignment vertical="center"/>
      <protection locked="0"/>
    </xf>
    <xf numFmtId="0" fontId="18" fillId="0" borderId="0" xfId="0" applyFont="1">
      <alignment vertical="center"/>
    </xf>
    <xf numFmtId="0" fontId="13" fillId="0" borderId="4" xfId="0" applyFont="1" applyBorder="1" applyAlignment="1" applyProtection="1">
      <alignment vertical="center" wrapText="1"/>
      <protection locked="0"/>
    </xf>
    <xf numFmtId="0" fontId="13" fillId="0" borderId="12" xfId="0" applyFont="1" applyBorder="1" applyAlignment="1">
      <alignment horizontal="left" vertical="center" wrapText="1"/>
    </xf>
    <xf numFmtId="0" fontId="13" fillId="0" borderId="8" xfId="0" applyFont="1" applyBorder="1">
      <alignment vertical="center"/>
    </xf>
    <xf numFmtId="0" fontId="13" fillId="0" borderId="9" xfId="0" applyFont="1" applyBorder="1">
      <alignment vertical="center"/>
    </xf>
    <xf numFmtId="0" fontId="13" fillId="0" borderId="10" xfId="0" applyFont="1" applyBorder="1">
      <alignment vertical="center"/>
    </xf>
    <xf numFmtId="0" fontId="18" fillId="0" borderId="0" xfId="0" applyFont="1" applyProtection="1">
      <alignment vertical="center"/>
      <protection locked="0"/>
    </xf>
    <xf numFmtId="0" fontId="22" fillId="0" borderId="0" xfId="0" applyFont="1" applyProtection="1">
      <alignment vertical="center"/>
      <protection locked="0"/>
    </xf>
    <xf numFmtId="0" fontId="11" fillId="0" borderId="0" xfId="0" applyFont="1" applyAlignment="1"/>
    <xf numFmtId="0" fontId="13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right" vertical="center"/>
      <protection locked="0"/>
    </xf>
    <xf numFmtId="0" fontId="18" fillId="0" borderId="0" xfId="0" applyFont="1" applyAlignment="1">
      <alignment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6" xfId="0" applyFont="1" applyBorder="1">
      <alignment vertical="center"/>
    </xf>
    <xf numFmtId="0" fontId="13" fillId="0" borderId="15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26" fillId="0" borderId="0" xfId="0" applyFont="1">
      <alignment vertical="center"/>
    </xf>
    <xf numFmtId="38" fontId="4" fillId="0" borderId="13" xfId="1" applyFont="1" applyBorder="1" applyAlignment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0" fontId="24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17" xfId="0" applyFont="1" applyBorder="1" applyAlignment="1">
      <alignment vertical="center" textRotation="255"/>
    </xf>
    <xf numFmtId="0" fontId="0" fillId="0" borderId="20" xfId="0" applyBorder="1" applyAlignment="1">
      <alignment vertical="center" textRotation="255"/>
    </xf>
    <xf numFmtId="0" fontId="8" fillId="0" borderId="0" xfId="0" applyFont="1" applyAlignment="1"/>
    <xf numFmtId="0" fontId="8" fillId="0" borderId="7" xfId="0" applyFont="1" applyBorder="1" applyAlignment="1"/>
    <xf numFmtId="0" fontId="8" fillId="0" borderId="7" xfId="0" applyFont="1" applyBorder="1" applyAlignment="1">
      <alignment vertical="center" wrapText="1"/>
    </xf>
    <xf numFmtId="0" fontId="4" fillId="2" borderId="13" xfId="0" applyFont="1" applyFill="1" applyBorder="1" applyAlignment="1" applyProtection="1">
      <alignment vertical="center" wrapText="1"/>
      <protection locked="0"/>
    </xf>
    <xf numFmtId="0" fontId="0" fillId="2" borderId="12" xfId="0" applyFill="1" applyBorder="1" applyAlignment="1" applyProtection="1">
      <alignment vertical="center" wrapText="1"/>
      <protection locked="0"/>
    </xf>
    <xf numFmtId="0" fontId="0" fillId="2" borderId="11" xfId="0" applyFill="1" applyBorder="1" applyAlignment="1" applyProtection="1">
      <alignment vertical="center" wrapText="1"/>
      <protection locked="0"/>
    </xf>
    <xf numFmtId="0" fontId="8" fillId="0" borderId="5" xfId="0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4" fillId="0" borderId="13" xfId="0" applyFont="1" applyBorder="1" applyProtection="1">
      <alignment vertical="center"/>
      <protection locked="0"/>
    </xf>
    <xf numFmtId="179" fontId="4" fillId="0" borderId="15" xfId="0" applyNumberFormat="1" applyFont="1" applyBorder="1" applyAlignment="1">
      <alignment vertical="center" shrinkToFit="1"/>
    </xf>
    <xf numFmtId="179" fontId="0" fillId="0" borderId="7" xfId="0" applyNumberFormat="1" applyBorder="1" applyAlignment="1">
      <alignment vertical="center" shrinkToFit="1"/>
    </xf>
    <xf numFmtId="0" fontId="4" fillId="0" borderId="15" xfId="0" applyFont="1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4" fillId="0" borderId="13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9" fontId="4" fillId="0" borderId="7" xfId="0" applyNumberFormat="1" applyFont="1" applyBorder="1">
      <alignment vertical="center"/>
    </xf>
    <xf numFmtId="0" fontId="0" fillId="0" borderId="7" xfId="0" applyBorder="1">
      <alignment vertical="center"/>
    </xf>
    <xf numFmtId="179" fontId="4" fillId="0" borderId="35" xfId="0" applyNumberFormat="1" applyFont="1" applyBorder="1" applyAlignment="1">
      <alignment vertical="center" shrinkToFit="1"/>
    </xf>
    <xf numFmtId="179" fontId="0" fillId="0" borderId="36" xfId="0" applyNumberFormat="1" applyBorder="1" applyAlignment="1">
      <alignment vertical="center" shrinkToFit="1"/>
    </xf>
    <xf numFmtId="0" fontId="4" fillId="0" borderId="35" xfId="0" applyFont="1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177" fontId="4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178" fontId="4" fillId="0" borderId="0" xfId="0" applyNumberFormat="1" applyFont="1" applyAlignment="1">
      <alignment horizontal="center" vertical="center"/>
    </xf>
    <xf numFmtId="179" fontId="0" fillId="0" borderId="7" xfId="0" applyNumberForma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15" xfId="0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 shrinkToFit="1"/>
    </xf>
    <xf numFmtId="0" fontId="0" fillId="0" borderId="17" xfId="0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wrapText="1" shrinkToFit="1"/>
    </xf>
    <xf numFmtId="179" fontId="4" fillId="0" borderId="17" xfId="0" applyNumberFormat="1" applyFont="1" applyBorder="1" applyAlignment="1">
      <alignment vertical="center" shrinkToFit="1"/>
    </xf>
    <xf numFmtId="179" fontId="0" fillId="0" borderId="17" xfId="0" applyNumberFormat="1" applyBorder="1" applyAlignment="1">
      <alignment vertical="center" shrinkToFit="1"/>
    </xf>
    <xf numFmtId="0" fontId="4" fillId="0" borderId="17" xfId="0" applyFont="1" applyBorder="1" applyAlignment="1">
      <alignment horizontal="center" vertical="center" shrinkToFit="1"/>
    </xf>
    <xf numFmtId="179" fontId="4" fillId="0" borderId="31" xfId="0" applyNumberFormat="1" applyFont="1" applyBorder="1" applyAlignment="1">
      <alignment vertical="center" shrinkToFit="1"/>
    </xf>
    <xf numFmtId="179" fontId="0" fillId="0" borderId="31" xfId="0" applyNumberFormat="1" applyBorder="1" applyAlignment="1">
      <alignment vertical="center" shrinkToFit="1"/>
    </xf>
    <xf numFmtId="0" fontId="4" fillId="0" borderId="31" xfId="0" applyFont="1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0" fillId="0" borderId="5" xfId="0" applyBorder="1">
      <alignment vertical="center"/>
    </xf>
    <xf numFmtId="0" fontId="0" fillId="0" borderId="3" xfId="0" applyBorder="1">
      <alignment vertical="center"/>
    </xf>
    <xf numFmtId="0" fontId="4" fillId="0" borderId="32" xfId="0" applyFont="1" applyBorder="1">
      <alignment vertical="center"/>
    </xf>
    <xf numFmtId="0" fontId="4" fillId="0" borderId="33" xfId="0" applyFont="1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4" fillId="0" borderId="13" xfId="0" applyFont="1" applyBorder="1" applyAlignment="1" applyProtection="1">
      <alignment vertical="center" shrinkToFit="1"/>
      <protection locked="0"/>
    </xf>
    <xf numFmtId="0" fontId="0" fillId="0" borderId="11" xfId="0" applyBorder="1" applyAlignment="1">
      <alignment vertical="center" shrinkToFit="1"/>
    </xf>
    <xf numFmtId="0" fontId="0" fillId="0" borderId="27" xfId="0" applyBorder="1" applyAlignment="1">
      <alignment vertical="center" textRotation="255"/>
    </xf>
    <xf numFmtId="0" fontId="4" fillId="0" borderId="35" xfId="0" applyFont="1" applyBorder="1">
      <alignment vertical="center"/>
    </xf>
    <xf numFmtId="0" fontId="4" fillId="0" borderId="36" xfId="0" applyFont="1" applyBorder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4" fillId="0" borderId="7" xfId="0" applyFont="1" applyBorder="1">
      <alignment vertical="center"/>
    </xf>
    <xf numFmtId="0" fontId="0" fillId="0" borderId="1" xfId="0" applyBorder="1">
      <alignment vertical="center"/>
    </xf>
    <xf numFmtId="179" fontId="4" fillId="0" borderId="4" xfId="0" applyNumberFormat="1" applyFont="1" applyBorder="1" applyAlignment="1">
      <alignment vertical="center" shrinkToFit="1"/>
    </xf>
    <xf numFmtId="179" fontId="0" fillId="0" borderId="5" xfId="0" applyNumberFormat="1" applyBorder="1" applyAlignment="1">
      <alignment vertical="center" shrinkToFi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178" fontId="11" fillId="0" borderId="18" xfId="0" applyNumberFormat="1" applyFont="1" applyBorder="1">
      <alignment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 applyProtection="1">
      <alignment vertical="center" wrapText="1"/>
      <protection locked="0"/>
    </xf>
    <xf numFmtId="0" fontId="11" fillId="0" borderId="5" xfId="0" applyFont="1" applyBorder="1" applyAlignment="1" applyProtection="1">
      <alignment vertical="center" wrapText="1"/>
      <protection locked="0"/>
    </xf>
    <xf numFmtId="0" fontId="11" fillId="0" borderId="3" xfId="0" applyFont="1" applyBorder="1" applyAlignment="1" applyProtection="1">
      <alignment vertical="center" wrapText="1"/>
      <protection locked="0"/>
    </xf>
    <xf numFmtId="0" fontId="11" fillId="0" borderId="15" xfId="0" applyFont="1" applyBorder="1" applyAlignment="1" applyProtection="1">
      <alignment vertical="center" wrapText="1"/>
      <protection locked="0"/>
    </xf>
    <xf numFmtId="0" fontId="11" fillId="0" borderId="7" xfId="0" applyFont="1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0" xfId="0" applyFont="1" applyAlignment="1" applyProtection="1">
      <alignment vertical="center" wrapText="1"/>
      <protection locked="0"/>
    </xf>
    <xf numFmtId="0" fontId="11" fillId="0" borderId="9" xfId="0" applyFont="1" applyBorder="1" applyProtection="1">
      <alignment vertical="center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1" fillId="0" borderId="7" xfId="0" applyFont="1" applyBorder="1" applyProtection="1">
      <alignment vertical="center"/>
      <protection locked="0"/>
    </xf>
    <xf numFmtId="0" fontId="11" fillId="0" borderId="12" xfId="0" applyFont="1" applyBorder="1" applyProtection="1">
      <alignment vertical="center"/>
      <protection locked="0"/>
    </xf>
    <xf numFmtId="178" fontId="11" fillId="0" borderId="29" xfId="0" applyNumberFormat="1" applyFon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0" xfId="0" applyFont="1" applyProtection="1">
      <alignment vertical="center"/>
      <protection locked="0"/>
    </xf>
    <xf numFmtId="0" fontId="11" fillId="0" borderId="38" xfId="0" applyFont="1" applyBorder="1" applyProtection="1">
      <alignment vertical="center"/>
      <protection locked="0"/>
    </xf>
    <xf numFmtId="0" fontId="13" fillId="0" borderId="7" xfId="0" applyFont="1" applyBorder="1" applyAlignment="1" applyProtection="1">
      <alignment horizontal="right" vertical="center"/>
      <protection locked="0"/>
    </xf>
    <xf numFmtId="0" fontId="13" fillId="0" borderId="7" xfId="0" applyFont="1" applyBorder="1" applyProtection="1">
      <alignment vertical="center"/>
      <protection locked="0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13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3" fontId="13" fillId="0" borderId="12" xfId="0" applyNumberFormat="1" applyFont="1" applyBorder="1" applyAlignment="1" applyProtection="1">
      <alignment horizontal="right" vertical="center"/>
      <protection locked="0"/>
    </xf>
    <xf numFmtId="0" fontId="13" fillId="0" borderId="12" xfId="0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Alignment="1" applyProtection="1">
      <alignment vertical="center" wrapText="1"/>
      <protection locked="0"/>
    </xf>
    <xf numFmtId="178" fontId="13" fillId="0" borderId="18" xfId="0" applyNumberFormat="1" applyFont="1" applyBorder="1">
      <alignment vertical="center"/>
    </xf>
    <xf numFmtId="0" fontId="13" fillId="0" borderId="0" xfId="0" applyFont="1" applyAlignment="1">
      <alignment horizontal="left" vertical="center" wrapText="1"/>
    </xf>
    <xf numFmtId="0" fontId="13" fillId="0" borderId="9" xfId="0" applyFont="1" applyBorder="1" applyProtection="1">
      <alignment vertical="center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0" fontId="13" fillId="0" borderId="16" xfId="0" applyFont="1" applyBorder="1" applyAlignment="1">
      <alignment horizontal="center" vertical="center"/>
    </xf>
    <xf numFmtId="176" fontId="13" fillId="0" borderId="16" xfId="0" applyNumberFormat="1" applyFont="1" applyBorder="1" applyAlignment="1">
      <alignment horizontal="right" vertical="center"/>
    </xf>
    <xf numFmtId="0" fontId="13" fillId="0" borderId="16" xfId="0" applyFont="1" applyBorder="1">
      <alignment vertical="center"/>
    </xf>
    <xf numFmtId="181" fontId="13" fillId="0" borderId="17" xfId="0" applyNumberFormat="1" applyFont="1" applyBorder="1" applyAlignment="1">
      <alignment horizontal="right" vertical="center"/>
    </xf>
    <xf numFmtId="181" fontId="0" fillId="0" borderId="44" xfId="0" applyNumberFormat="1" applyBorder="1" applyAlignment="1">
      <alignment horizontal="right" vertical="center"/>
    </xf>
    <xf numFmtId="0" fontId="13" fillId="0" borderId="21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3" fillId="0" borderId="4" xfId="0" applyFont="1" applyBorder="1">
      <alignment vertical="center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0" fontId="13" fillId="0" borderId="24" xfId="0" applyFont="1" applyBorder="1" applyAlignment="1">
      <alignment horizontal="left" vertical="center"/>
    </xf>
    <xf numFmtId="0" fontId="13" fillId="0" borderId="25" xfId="0" applyFont="1" applyBorder="1" applyAlignment="1">
      <alignment horizontal="left" vertical="center"/>
    </xf>
    <xf numFmtId="0" fontId="13" fillId="0" borderId="26" xfId="0" applyFont="1" applyBorder="1" applyAlignment="1">
      <alignment horizontal="left" vertical="center"/>
    </xf>
    <xf numFmtId="176" fontId="13" fillId="0" borderId="19" xfId="0" applyNumberFormat="1" applyFont="1" applyBorder="1" applyAlignment="1" applyProtection="1">
      <alignment horizontal="right" vertical="center"/>
      <protection locked="0"/>
    </xf>
    <xf numFmtId="0" fontId="13" fillId="0" borderId="19" xfId="0" applyFont="1" applyBorder="1" applyAlignment="1" applyProtection="1">
      <alignment vertical="center" shrinkToFit="1"/>
      <protection locked="0"/>
    </xf>
    <xf numFmtId="0" fontId="13" fillId="0" borderId="21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13" fillId="0" borderId="23" xfId="0" applyFont="1" applyBorder="1" applyAlignment="1">
      <alignment horizontal="left" vertical="center"/>
    </xf>
    <xf numFmtId="176" fontId="13" fillId="0" borderId="17" xfId="0" applyNumberFormat="1" applyFont="1" applyBorder="1" applyAlignment="1" applyProtection="1">
      <alignment horizontal="right" vertical="center"/>
      <protection locked="0"/>
    </xf>
    <xf numFmtId="0" fontId="13" fillId="0" borderId="17" xfId="0" applyFont="1" applyBorder="1" applyAlignment="1" applyProtection="1">
      <alignment vertical="center" shrinkToFit="1"/>
      <protection locked="0"/>
    </xf>
    <xf numFmtId="0" fontId="13" fillId="0" borderId="19" xfId="0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176" fontId="13" fillId="0" borderId="20" xfId="0" applyNumberFormat="1" applyFont="1" applyBorder="1" applyAlignment="1" applyProtection="1">
      <alignment horizontal="right" vertical="center"/>
      <protection locked="0"/>
    </xf>
    <xf numFmtId="0" fontId="13" fillId="0" borderId="20" xfId="0" applyFont="1" applyBorder="1" applyAlignment="1" applyProtection="1">
      <alignment vertical="center" shrinkToFit="1"/>
      <protection locked="0"/>
    </xf>
    <xf numFmtId="180" fontId="13" fillId="0" borderId="22" xfId="0" applyNumberFormat="1" applyFont="1" applyBorder="1" applyProtection="1">
      <alignment vertical="center"/>
      <protection locked="0"/>
    </xf>
    <xf numFmtId="180" fontId="13" fillId="0" borderId="25" xfId="0" applyNumberFormat="1" applyFont="1" applyBorder="1" applyProtection="1">
      <alignment vertical="center"/>
      <protection locked="0"/>
    </xf>
    <xf numFmtId="0" fontId="13" fillId="0" borderId="13" xfId="0" applyFont="1" applyBorder="1" applyAlignment="1" applyProtection="1">
      <alignment horizontal="right" vertical="center"/>
      <protection locked="0"/>
    </xf>
    <xf numFmtId="0" fontId="13" fillId="0" borderId="16" xfId="0" applyFont="1" applyBorder="1" applyAlignment="1">
      <alignment horizontal="center" vertical="center" wrapText="1"/>
    </xf>
    <xf numFmtId="0" fontId="17" fillId="0" borderId="16" xfId="0" applyFont="1" applyBorder="1" applyAlignment="1" applyProtection="1">
      <alignment vertical="center" wrapText="1"/>
      <protection locked="0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vertical="center" shrinkToFit="1"/>
      <protection locked="0"/>
    </xf>
    <xf numFmtId="0" fontId="13" fillId="0" borderId="12" xfId="0" applyFont="1" applyBorder="1" applyAlignment="1" applyProtection="1">
      <alignment vertical="center" shrinkToFit="1"/>
      <protection locked="0"/>
    </xf>
    <xf numFmtId="0" fontId="13" fillId="0" borderId="11" xfId="0" applyFont="1" applyBorder="1" applyAlignment="1" applyProtection="1">
      <alignment vertical="center" shrinkToFit="1"/>
      <protection locked="0"/>
    </xf>
    <xf numFmtId="0" fontId="13" fillId="0" borderId="16" xfId="0" applyFont="1" applyBorder="1" applyAlignment="1" applyProtection="1">
      <alignment vertical="center" shrinkToFit="1"/>
      <protection locked="0"/>
    </xf>
    <xf numFmtId="0" fontId="13" fillId="0" borderId="16" xfId="0" applyFont="1" applyBorder="1" applyAlignment="1" applyProtection="1">
      <alignment vertical="center" wrapText="1"/>
      <protection locked="0"/>
    </xf>
    <xf numFmtId="0" fontId="13" fillId="0" borderId="17" xfId="0" applyFont="1" applyBorder="1" applyAlignment="1">
      <alignment horizontal="left" vertical="center"/>
    </xf>
    <xf numFmtId="0" fontId="13" fillId="0" borderId="27" xfId="0" applyFont="1" applyBorder="1" applyAlignment="1">
      <alignment horizontal="left" vertical="center"/>
    </xf>
    <xf numFmtId="176" fontId="13" fillId="0" borderId="27" xfId="0" applyNumberFormat="1" applyFont="1" applyBorder="1" applyAlignment="1" applyProtection="1">
      <alignment horizontal="right" vertical="center"/>
      <protection locked="0"/>
    </xf>
    <xf numFmtId="0" fontId="13" fillId="0" borderId="27" xfId="0" applyFont="1" applyBorder="1" applyAlignment="1" applyProtection="1">
      <alignment vertical="center" shrinkToFit="1"/>
      <protection locked="0"/>
    </xf>
    <xf numFmtId="0" fontId="13" fillId="0" borderId="28" xfId="0" applyFont="1" applyBorder="1" applyAlignment="1" applyProtection="1">
      <alignment vertical="center" shrinkToFit="1"/>
      <protection locked="0"/>
    </xf>
    <xf numFmtId="176" fontId="13" fillId="0" borderId="28" xfId="0" applyNumberFormat="1" applyFont="1" applyBorder="1" applyAlignment="1" applyProtection="1">
      <alignment horizontal="right" vertical="center"/>
      <protection locked="0"/>
    </xf>
    <xf numFmtId="0" fontId="13" fillId="0" borderId="16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3" fillId="0" borderId="15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3" fillId="0" borderId="15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 applyProtection="1">
      <alignment vertical="center" wrapText="1"/>
      <protection locked="0"/>
    </xf>
    <xf numFmtId="0" fontId="13" fillId="0" borderId="1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 applyProtection="1">
      <alignment vertical="center" shrinkToFit="1"/>
      <protection locked="0"/>
    </xf>
    <xf numFmtId="0" fontId="13" fillId="0" borderId="12" xfId="0" applyFont="1" applyBorder="1" applyProtection="1">
      <alignment vertical="center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0" fontId="13" fillId="0" borderId="1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/>
    </xf>
    <xf numFmtId="0" fontId="13" fillId="0" borderId="6" xfId="0" applyFont="1" applyBorder="1" applyAlignment="1" applyProtection="1">
      <alignment horizontal="right" vertical="center" wrapText="1"/>
      <protection locked="0"/>
    </xf>
    <xf numFmtId="0" fontId="13" fillId="0" borderId="0" xfId="0" applyFont="1" applyAlignment="1" applyProtection="1">
      <alignment horizontal="right" vertical="center" wrapText="1"/>
      <protection locked="0"/>
    </xf>
    <xf numFmtId="0" fontId="13" fillId="0" borderId="2" xfId="0" applyFont="1" applyBorder="1" applyAlignment="1" applyProtection="1">
      <alignment horizontal="right" vertical="center" wrapText="1"/>
      <protection locked="0"/>
    </xf>
    <xf numFmtId="0" fontId="13" fillId="0" borderId="15" xfId="0" applyFont="1" applyBorder="1" applyAlignment="1" applyProtection="1">
      <alignment horizontal="right" vertical="center" wrapText="1"/>
      <protection locked="0"/>
    </xf>
    <xf numFmtId="0" fontId="13" fillId="0" borderId="7" xfId="0" applyFont="1" applyBorder="1" applyAlignment="1" applyProtection="1">
      <alignment horizontal="right" vertical="center" wrapText="1"/>
      <protection locked="0"/>
    </xf>
    <xf numFmtId="0" fontId="13" fillId="0" borderId="1" xfId="0" applyFont="1" applyBorder="1" applyAlignment="1" applyProtection="1">
      <alignment horizontal="right" vertical="center" wrapText="1"/>
      <protection locked="0"/>
    </xf>
    <xf numFmtId="178" fontId="13" fillId="0" borderId="0" xfId="0" applyNumberFormat="1" applyFont="1">
      <alignment vertical="center"/>
    </xf>
    <xf numFmtId="0" fontId="13" fillId="0" borderId="29" xfId="0" applyFont="1" applyBorder="1" applyAlignment="1">
      <alignment horizontal="left" vertical="center"/>
    </xf>
    <xf numFmtId="0" fontId="13" fillId="0" borderId="30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3" xfId="0" applyFont="1" applyBorder="1" applyAlignment="1" applyProtection="1">
      <alignment vertical="center" wrapText="1"/>
      <protection locked="0"/>
    </xf>
    <xf numFmtId="0" fontId="13" fillId="0" borderId="12" xfId="0" applyFont="1" applyBorder="1" applyAlignment="1" applyProtection="1">
      <alignment vertical="center" wrapText="1"/>
      <protection locked="0"/>
    </xf>
    <xf numFmtId="0" fontId="13" fillId="0" borderId="11" xfId="0" applyFont="1" applyBorder="1" applyAlignment="1" applyProtection="1">
      <alignment vertical="center" wrapText="1"/>
      <protection locked="0"/>
    </xf>
    <xf numFmtId="0" fontId="13" fillId="0" borderId="4" xfId="0" applyFont="1" applyBorder="1" applyAlignment="1" applyProtection="1">
      <alignment vertical="center" shrinkToFit="1"/>
      <protection locked="0"/>
    </xf>
    <xf numFmtId="0" fontId="13" fillId="0" borderId="5" xfId="0" applyFont="1" applyBorder="1" applyAlignment="1" applyProtection="1">
      <alignment vertical="center" shrinkToFit="1"/>
      <protection locked="0"/>
    </xf>
    <xf numFmtId="0" fontId="13" fillId="0" borderId="3" xfId="0" applyFont="1" applyBorder="1" applyAlignment="1" applyProtection="1">
      <alignment vertical="center" shrinkToFit="1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15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15" xfId="0" applyFont="1" applyBorder="1" applyAlignment="1" applyProtection="1">
      <alignment horizontal="left" vertical="center" wrapText="1"/>
      <protection locked="0"/>
    </xf>
    <xf numFmtId="0" fontId="13" fillId="0" borderId="7" xfId="0" applyFont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176" fontId="13" fillId="0" borderId="19" xfId="0" applyNumberFormat="1" applyFont="1" applyBorder="1" applyProtection="1">
      <alignment vertical="center"/>
      <protection locked="0"/>
    </xf>
    <xf numFmtId="0" fontId="13" fillId="0" borderId="45" xfId="0" applyFont="1" applyBorder="1" applyAlignment="1" applyProtection="1">
      <alignment vertical="center" shrinkToFit="1"/>
      <protection locked="0"/>
    </xf>
    <xf numFmtId="176" fontId="13" fillId="0" borderId="20" xfId="0" applyNumberFormat="1" applyFont="1" applyBorder="1" applyProtection="1">
      <alignment vertical="center"/>
      <protection locked="0"/>
    </xf>
    <xf numFmtId="176" fontId="13" fillId="0" borderId="17" xfId="0" applyNumberFormat="1" applyFont="1" applyBorder="1" applyProtection="1">
      <alignment vertical="center"/>
      <protection locked="0"/>
    </xf>
    <xf numFmtId="0" fontId="22" fillId="0" borderId="15" xfId="0" applyFont="1" applyBorder="1" applyAlignment="1" applyProtection="1">
      <alignment horizontal="left" vertical="center" wrapText="1"/>
      <protection locked="0"/>
    </xf>
    <xf numFmtId="0" fontId="22" fillId="0" borderId="7" xfId="0" applyFont="1" applyBorder="1" applyAlignment="1" applyProtection="1">
      <alignment horizontal="left" vertical="center" wrapText="1"/>
      <protection locked="0"/>
    </xf>
    <xf numFmtId="0" fontId="22" fillId="0" borderId="1" xfId="0" applyFont="1" applyBorder="1" applyAlignment="1" applyProtection="1">
      <alignment horizontal="left" vertical="center" wrapText="1"/>
      <protection locked="0"/>
    </xf>
    <xf numFmtId="0" fontId="22" fillId="0" borderId="13" xfId="0" applyFont="1" applyBorder="1" applyAlignment="1" applyProtection="1">
      <alignment vertical="center" wrapText="1"/>
      <protection locked="0"/>
    </xf>
    <xf numFmtId="0" fontId="22" fillId="0" borderId="12" xfId="0" applyFont="1" applyBorder="1" applyAlignment="1" applyProtection="1">
      <alignment vertical="center" wrapText="1"/>
      <protection locked="0"/>
    </xf>
    <xf numFmtId="0" fontId="22" fillId="0" borderId="11" xfId="0" applyFont="1" applyBorder="1" applyAlignment="1" applyProtection="1">
      <alignment vertical="center" wrapText="1"/>
      <protection locked="0"/>
    </xf>
    <xf numFmtId="0" fontId="22" fillId="0" borderId="16" xfId="0" applyFont="1" applyBorder="1" applyAlignment="1" applyProtection="1">
      <alignment vertical="center" wrapText="1"/>
      <protection locked="0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13" fillId="0" borderId="12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16" xfId="0" applyFont="1" applyBorder="1" applyAlignment="1" applyProtection="1">
      <alignment horizontal="left" vertical="center" wrapText="1"/>
      <protection locked="0"/>
    </xf>
    <xf numFmtId="0" fontId="11" fillId="0" borderId="4" xfId="0" applyFont="1" applyBorder="1" applyAlignment="1">
      <alignment vertical="center" shrinkToFit="1"/>
    </xf>
    <xf numFmtId="0" fontId="11" fillId="0" borderId="5" xfId="0" applyFont="1" applyBorder="1" applyAlignment="1">
      <alignment vertical="center" shrinkToFit="1"/>
    </xf>
    <xf numFmtId="0" fontId="11" fillId="0" borderId="15" xfId="0" applyFont="1" applyBorder="1" applyAlignment="1">
      <alignment vertical="center" shrinkToFit="1"/>
    </xf>
    <xf numFmtId="0" fontId="11" fillId="0" borderId="7" xfId="0" applyFont="1" applyBorder="1" applyAlignment="1">
      <alignment vertical="center" shrinkToFit="1"/>
    </xf>
    <xf numFmtId="0" fontId="11" fillId="0" borderId="3" xfId="0" applyFont="1" applyBorder="1">
      <alignment vertical="center"/>
    </xf>
    <xf numFmtId="0" fontId="11" fillId="0" borderId="1" xfId="0" applyFont="1" applyBorder="1">
      <alignment vertical="center"/>
    </xf>
    <xf numFmtId="0" fontId="11" fillId="0" borderId="4" xfId="0" applyFont="1" applyBorder="1" applyAlignment="1">
      <alignment horizontal="left" vertical="center" shrinkToFit="1"/>
    </xf>
    <xf numFmtId="0" fontId="11" fillId="0" borderId="5" xfId="0" applyFont="1" applyBorder="1" applyAlignment="1">
      <alignment horizontal="left" vertical="center" shrinkToFit="1"/>
    </xf>
    <xf numFmtId="0" fontId="11" fillId="0" borderId="15" xfId="0" applyFont="1" applyBorder="1" applyAlignment="1">
      <alignment horizontal="left" vertical="center" shrinkToFit="1"/>
    </xf>
    <xf numFmtId="0" fontId="11" fillId="0" borderId="7" xfId="0" applyFont="1" applyBorder="1" applyAlignment="1">
      <alignment horizontal="left" vertical="center" shrinkToFit="1"/>
    </xf>
    <xf numFmtId="0" fontId="13" fillId="0" borderId="4" xfId="0" applyFont="1" applyBorder="1" applyProtection="1">
      <alignment vertical="center"/>
      <protection locked="0"/>
    </xf>
    <xf numFmtId="0" fontId="13" fillId="0" borderId="5" xfId="0" applyFont="1" applyBorder="1" applyProtection="1">
      <alignment vertical="center"/>
      <protection locked="0"/>
    </xf>
    <xf numFmtId="0" fontId="13" fillId="0" borderId="7" xfId="0" applyFont="1" applyBorder="1" applyAlignment="1" applyProtection="1">
      <alignment horizontal="center" vertical="center" shrinkToFit="1"/>
      <protection locked="0"/>
    </xf>
    <xf numFmtId="0" fontId="11" fillId="0" borderId="13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1" fillId="0" borderId="13" xfId="0" applyFont="1" applyBorder="1" applyAlignment="1" applyProtection="1">
      <alignment vertical="center" wrapText="1"/>
      <protection locked="0"/>
    </xf>
    <xf numFmtId="0" fontId="11" fillId="0" borderId="12" xfId="0" applyFont="1" applyBorder="1" applyAlignment="1" applyProtection="1">
      <alignment vertical="center" wrapText="1"/>
      <protection locked="0"/>
    </xf>
    <xf numFmtId="0" fontId="11" fillId="0" borderId="11" xfId="0" applyFont="1" applyBorder="1" applyAlignment="1" applyProtection="1">
      <alignment vertical="center" wrapText="1"/>
      <protection locked="0"/>
    </xf>
    <xf numFmtId="0" fontId="13" fillId="0" borderId="5" xfId="0" applyFont="1" applyBorder="1" applyAlignment="1" applyProtection="1">
      <alignment vertical="center" wrapText="1"/>
      <protection locked="0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1" fillId="0" borderId="4" xfId="0" applyFont="1" applyBorder="1" applyProtection="1">
      <alignment vertical="center"/>
      <protection locked="0"/>
    </xf>
    <xf numFmtId="0" fontId="11" fillId="0" borderId="5" xfId="0" applyFont="1" applyBorder="1" applyProtection="1">
      <alignment vertical="center"/>
      <protection locked="0"/>
    </xf>
    <xf numFmtId="0" fontId="11" fillId="0" borderId="3" xfId="0" applyFont="1" applyBorder="1" applyProtection="1">
      <alignment vertical="center"/>
      <protection locked="0"/>
    </xf>
    <xf numFmtId="0" fontId="11" fillId="0" borderId="6" xfId="0" applyFont="1" applyBorder="1" applyProtection="1">
      <alignment vertical="center"/>
      <protection locked="0"/>
    </xf>
    <xf numFmtId="0" fontId="11" fillId="0" borderId="2" xfId="0" applyFont="1" applyBorder="1" applyProtection="1">
      <alignment vertical="center"/>
      <protection locked="0"/>
    </xf>
    <xf numFmtId="0" fontId="11" fillId="0" borderId="15" xfId="0" applyFont="1" applyBorder="1" applyProtection="1">
      <alignment vertical="center"/>
      <protection locked="0"/>
    </xf>
    <xf numFmtId="0" fontId="11" fillId="0" borderId="1" xfId="0" applyFont="1" applyBorder="1" applyProtection="1">
      <alignment vertical="center"/>
      <protection locked="0"/>
    </xf>
    <xf numFmtId="0" fontId="13" fillId="0" borderId="17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17" xfId="0" applyFont="1" applyBorder="1" applyAlignment="1" applyProtection="1">
      <alignment horizontal="center" vertical="center" wrapText="1"/>
      <protection locked="0"/>
    </xf>
    <xf numFmtId="0" fontId="13" fillId="0" borderId="27" xfId="0" applyFont="1" applyBorder="1" applyAlignment="1" applyProtection="1">
      <alignment horizontal="center" vertical="center" wrapText="1"/>
      <protection locked="0"/>
    </xf>
    <xf numFmtId="0" fontId="13" fillId="0" borderId="20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Protection="1">
      <alignment vertical="center"/>
      <protection locked="0"/>
    </xf>
    <xf numFmtId="0" fontId="13" fillId="0" borderId="6" xfId="0" applyFont="1" applyBorder="1" applyProtection="1">
      <alignment vertical="center"/>
      <protection locked="0"/>
    </xf>
    <xf numFmtId="0" fontId="13" fillId="0" borderId="0" xfId="0" applyFont="1" applyProtection="1">
      <alignment vertical="center"/>
      <protection locked="0"/>
    </xf>
    <xf numFmtId="0" fontId="13" fillId="0" borderId="2" xfId="0" applyFont="1" applyBorder="1" applyProtection="1">
      <alignment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vertical="center" shrinkToFit="1"/>
      <protection locked="0"/>
    </xf>
    <xf numFmtId="0" fontId="13" fillId="0" borderId="1" xfId="0" applyFont="1" applyBorder="1" applyProtection="1">
      <alignment vertical="center"/>
      <protection locked="0"/>
    </xf>
    <xf numFmtId="0" fontId="13" fillId="0" borderId="24" xfId="0" applyFont="1" applyBorder="1" applyAlignment="1" applyProtection="1">
      <alignment vertical="center" shrinkToFit="1"/>
      <protection locked="0"/>
    </xf>
    <xf numFmtId="0" fontId="13" fillId="0" borderId="25" xfId="0" applyFont="1" applyBorder="1" applyAlignment="1" applyProtection="1">
      <alignment vertical="center" shrinkToFit="1"/>
      <protection locked="0"/>
    </xf>
    <xf numFmtId="0" fontId="13" fillId="0" borderId="26" xfId="0" applyFont="1" applyBorder="1" applyAlignment="1" applyProtection="1">
      <alignment vertical="center" shrinkToFit="1"/>
      <protection locked="0"/>
    </xf>
    <xf numFmtId="0" fontId="13" fillId="0" borderId="24" xfId="0" applyFont="1" applyBorder="1" applyAlignment="1">
      <alignment vertical="center" shrinkToFit="1"/>
    </xf>
    <xf numFmtId="0" fontId="13" fillId="0" borderId="25" xfId="0" applyFont="1" applyBorder="1" applyAlignment="1">
      <alignment vertical="center" shrinkToFit="1"/>
    </xf>
    <xf numFmtId="0" fontId="13" fillId="0" borderId="26" xfId="0" applyFont="1" applyBorder="1" applyAlignment="1">
      <alignment vertical="center" shrinkToFit="1"/>
    </xf>
    <xf numFmtId="3" fontId="13" fillId="0" borderId="12" xfId="0" applyNumberFormat="1" applyFont="1" applyBorder="1" applyAlignment="1" applyProtection="1">
      <alignment horizontal="right" vertical="center" shrinkToFit="1"/>
      <protection locked="0"/>
    </xf>
    <xf numFmtId="0" fontId="13" fillId="0" borderId="12" xfId="0" applyFont="1" applyBorder="1" applyAlignment="1" applyProtection="1">
      <alignment horizontal="right" vertical="center" shrinkToFit="1"/>
      <protection locked="0"/>
    </xf>
    <xf numFmtId="0" fontId="13" fillId="0" borderId="7" xfId="0" applyFont="1" applyBorder="1" applyAlignment="1" applyProtection="1">
      <alignment horizontal="right" vertical="center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27</xdr:row>
      <xdr:rowOff>257175</xdr:rowOff>
    </xdr:from>
    <xdr:to>
      <xdr:col>4</xdr:col>
      <xdr:colOff>733425</xdr:colOff>
      <xdr:row>27</xdr:row>
      <xdr:rowOff>714375</xdr:rowOff>
    </xdr:to>
    <xdr:sp macro="" textlink="$A$44">
      <xdr:nvSpPr>
        <xdr:cNvPr id="3" name="テキスト ボックス 2">
          <a:extLst>
            <a:ext uri="{FF2B5EF4-FFF2-40B4-BE49-F238E27FC236}">
              <a16:creationId xmlns:a16="http://schemas.microsoft.com/office/drawing/2014/main" id="{5390658B-08F0-4B02-B56D-C1EAE18B0853}"/>
            </a:ext>
          </a:extLst>
        </xdr:cNvPr>
        <xdr:cNvSpPr txBox="1"/>
      </xdr:nvSpPr>
      <xdr:spPr>
        <a:xfrm>
          <a:off x="685800" y="6657975"/>
          <a:ext cx="2447925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B9114D0-FA59-4AA9-B6B1-5ACB13AD16EE}" type="TxLink">
            <a:rPr kumimoji="1" lang="en-US" altLang="en-US" sz="900" b="0" i="0" u="none" strike="noStrike">
              <a:solidFill>
                <a:srgbClr val="000000"/>
              </a:solidFill>
              <a:latin typeface="ＭＳ 明朝"/>
              <a:ea typeface="ＭＳ 明朝"/>
            </a:rPr>
            <a:pPr/>
            <a:t>※</a:t>
          </a:fld>
          <a:endParaRPr kumimoji="1" lang="en-US" altLang="ja-JP" sz="9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 fLocksWithSheet="0"/>
  </xdr:twoCellAnchor>
  <xdr:twoCellAnchor>
    <xdr:from>
      <xdr:col>1</xdr:col>
      <xdr:colOff>257175</xdr:colOff>
      <xdr:row>27</xdr:row>
      <xdr:rowOff>285750</xdr:rowOff>
    </xdr:from>
    <xdr:to>
      <xdr:col>4</xdr:col>
      <xdr:colOff>742950</xdr:colOff>
      <xdr:row>27</xdr:row>
      <xdr:rowOff>666750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B7626B0F-00ED-4C85-AA08-AA49B68505E4}"/>
            </a:ext>
          </a:extLst>
        </xdr:cNvPr>
        <xdr:cNvSpPr/>
      </xdr:nvSpPr>
      <xdr:spPr>
        <a:xfrm>
          <a:off x="685800" y="6686550"/>
          <a:ext cx="2457450" cy="381000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18</xdr:col>
      <xdr:colOff>657225</xdr:colOff>
      <xdr:row>1</xdr:row>
      <xdr:rowOff>133350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6EE330F-863E-47F5-93D7-671B1D06D983}"/>
            </a:ext>
          </a:extLst>
        </xdr:cNvPr>
        <xdr:cNvSpPr txBox="1"/>
      </xdr:nvSpPr>
      <xdr:spPr>
        <a:xfrm>
          <a:off x="7096125" y="0"/>
          <a:ext cx="2638425" cy="342900"/>
        </a:xfrm>
        <a:prstGeom prst="rect">
          <a:avLst/>
        </a:prstGeom>
        <a:solidFill>
          <a:srgbClr val="FFFF00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黄色いセルに入力してください</a:t>
          </a:r>
        </a:p>
      </xdr:txBody>
    </xdr:sp>
    <xdr:clientData/>
  </xdr:twoCellAnchor>
  <xdr:twoCellAnchor>
    <xdr:from>
      <xdr:col>0</xdr:col>
      <xdr:colOff>333376</xdr:colOff>
      <xdr:row>17</xdr:row>
      <xdr:rowOff>19050</xdr:rowOff>
    </xdr:from>
    <xdr:to>
      <xdr:col>1</xdr:col>
      <xdr:colOff>38101</xdr:colOff>
      <xdr:row>22</xdr:row>
      <xdr:rowOff>9525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39FA1ED0-B54D-9ABD-DF1B-8462648303CD}"/>
            </a:ext>
          </a:extLst>
        </xdr:cNvPr>
        <xdr:cNvSpPr/>
      </xdr:nvSpPr>
      <xdr:spPr>
        <a:xfrm>
          <a:off x="333376" y="3581400"/>
          <a:ext cx="133350" cy="828675"/>
        </a:xfrm>
        <a:prstGeom prst="leftBrace">
          <a:avLst>
            <a:gd name="adj1" fmla="val 37365"/>
            <a:gd name="adj2" fmla="val 50000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0</xdr:colOff>
      <xdr:row>28</xdr:row>
      <xdr:rowOff>409575</xdr:rowOff>
    </xdr:from>
    <xdr:to>
      <xdr:col>21</xdr:col>
      <xdr:colOff>266701</xdr:colOff>
      <xdr:row>30</xdr:row>
      <xdr:rowOff>57152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81E9991-140C-4B68-97A5-2FCCAA8ADB58}"/>
            </a:ext>
          </a:extLst>
        </xdr:cNvPr>
        <xdr:cNvSpPr txBox="1"/>
      </xdr:nvSpPr>
      <xdr:spPr>
        <a:xfrm>
          <a:off x="7096125" y="7600950"/>
          <a:ext cx="4305301" cy="561977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chemeClr val="bg1"/>
              </a:solidFill>
            </a:rPr>
            <a:t>助成金交付申請額の欄は、</a:t>
          </a:r>
          <a:r>
            <a:rPr kumimoji="1" lang="ja-JP" altLang="en-US" sz="1400" b="1" u="sng">
              <a:solidFill>
                <a:schemeClr val="bg1"/>
              </a:solidFill>
            </a:rPr>
            <a:t>様式第２号の各シートを入力すると、その入力内容により自動的に反映されます。</a:t>
          </a:r>
          <a:endParaRPr kumimoji="1" lang="en-US" altLang="ja-JP" sz="1400" b="1" u="sng">
            <a:solidFill>
              <a:schemeClr val="bg1"/>
            </a:solidFill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38100</xdr:rowOff>
    </xdr:from>
    <xdr:to>
      <xdr:col>19</xdr:col>
      <xdr:colOff>76200</xdr:colOff>
      <xdr:row>2</xdr:row>
      <xdr:rowOff>123825</xdr:rowOff>
    </xdr:to>
    <xdr:sp macro="" textlink="W2">
      <xdr:nvSpPr>
        <xdr:cNvPr id="13" name="テキスト ボックス 12">
          <a:extLst>
            <a:ext uri="{FF2B5EF4-FFF2-40B4-BE49-F238E27FC236}">
              <a16:creationId xmlns:a16="http://schemas.microsoft.com/office/drawing/2014/main" id="{51862009-CCE6-451D-994C-78B77D4D1D44}"/>
            </a:ext>
          </a:extLst>
        </xdr:cNvPr>
        <xdr:cNvSpPr txBox="1"/>
      </xdr:nvSpPr>
      <xdr:spPr>
        <a:xfrm>
          <a:off x="1133475" y="38100"/>
          <a:ext cx="5638800" cy="4286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AA4D24A2-2DF2-4D12-891D-F4742BBC131D}" type="TxLink">
            <a:rPr kumimoji="1" lang="ja-JP" altLang="en-US" sz="1100" b="0" i="0" u="none" strike="noStrike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pPr algn="ctr"/>
            <a:t>令和 ７ 年度　地域支えあいのまちづくり推進事業　実施計画書・収支計画書　⑤</a:t>
          </a:fld>
          <a:endParaRPr kumimoji="1" lang="ja-JP" altLang="en-US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1</xdr:col>
      <xdr:colOff>66675</xdr:colOff>
      <xdr:row>15</xdr:row>
      <xdr:rowOff>38100</xdr:rowOff>
    </xdr:from>
    <xdr:to>
      <xdr:col>13</xdr:col>
      <xdr:colOff>47625</xdr:colOff>
      <xdr:row>21</xdr:row>
      <xdr:rowOff>47625</xdr:rowOff>
    </xdr:to>
    <xdr:grpSp>
      <xdr:nvGrpSpPr>
        <xdr:cNvPr id="2" name="グループ化 6">
          <a:extLst>
            <a:ext uri="{FF2B5EF4-FFF2-40B4-BE49-F238E27FC236}">
              <a16:creationId xmlns:a16="http://schemas.microsoft.com/office/drawing/2014/main" id="{BB793E40-FF94-4937-8611-CE331366A52B}"/>
            </a:ext>
          </a:extLst>
        </xdr:cNvPr>
        <xdr:cNvGrpSpPr>
          <a:grpSpLocks/>
        </xdr:cNvGrpSpPr>
      </xdr:nvGrpSpPr>
      <xdr:grpSpPr bwMode="auto">
        <a:xfrm>
          <a:off x="419100" y="3629025"/>
          <a:ext cx="4210050" cy="1038225"/>
          <a:chOff x="828304" y="3082980"/>
          <a:chExt cx="4214811" cy="1039584"/>
        </a:xfrm>
      </xdr:grpSpPr>
      <xdr:pic>
        <xdr:nvPicPr>
          <xdr:cNvPr id="3" name="図 7">
            <a:extLst>
              <a:ext uri="{FF2B5EF4-FFF2-40B4-BE49-F238E27FC236}">
                <a16:creationId xmlns:a16="http://schemas.microsoft.com/office/drawing/2014/main" id="{A7A4451B-EEDA-B820-0AAF-02E38CEFFEE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82917" y="3117294"/>
            <a:ext cx="733480" cy="7339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7" name="テキスト ボックス 3">
            <a:extLst>
              <a:ext uri="{FF2B5EF4-FFF2-40B4-BE49-F238E27FC236}">
                <a16:creationId xmlns:a16="http://schemas.microsoft.com/office/drawing/2014/main" id="{D6EB87AD-8372-F825-C0CF-AF2E4ACC548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19773" y="3206967"/>
            <a:ext cx="3423342" cy="9155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74295" tIns="8890" rIns="74295" bIns="8890" numCol="1" anchor="t" anchorCtr="0" compatLnSpc="1">
            <a:prstTxWarp prst="textNoShape">
              <a:avLst/>
            </a:prstTxWarp>
          </a:bodyPr>
          <a:lstStyle>
            <a:defPPr>
              <a:defRPr lang="ja-JP"/>
            </a:defPPr>
            <a:lvl1pPr marL="0" algn="l" defTabSz="1030346" rtl="0" eaLnBrk="1" latinLnBrk="0" hangingPunct="1">
              <a:defRPr kumimoji="1" sz="20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515173" algn="l" defTabSz="1030346" rtl="0" eaLnBrk="1" latinLnBrk="0" hangingPunct="1">
              <a:defRPr kumimoji="1" sz="20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030346" algn="l" defTabSz="1030346" rtl="0" eaLnBrk="1" latinLnBrk="0" hangingPunct="1">
              <a:defRPr kumimoji="1" sz="20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545519" algn="l" defTabSz="1030346" rtl="0" eaLnBrk="1" latinLnBrk="0" hangingPunct="1">
              <a:defRPr kumimoji="1" sz="20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060692" algn="l" defTabSz="1030346" rtl="0" eaLnBrk="1" latinLnBrk="0" hangingPunct="1">
              <a:defRPr kumimoji="1" sz="20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575865" algn="l" defTabSz="1030346" rtl="0" eaLnBrk="1" latinLnBrk="0" hangingPunct="1">
              <a:defRPr kumimoji="1" sz="20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091038" algn="l" defTabSz="1030346" rtl="0" eaLnBrk="1" latinLnBrk="0" hangingPunct="1">
              <a:defRPr kumimoji="1" sz="20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606211" algn="l" defTabSz="1030346" rtl="0" eaLnBrk="1" latinLnBrk="0" hangingPunct="1">
              <a:defRPr kumimoji="1" sz="20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121384" algn="l" defTabSz="1030346" rtl="0" eaLnBrk="1" latinLnBrk="0" hangingPunct="1">
              <a:defRPr kumimoji="1" sz="20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base" latinLnBrk="0" hangingPunct="1">
              <a:lnSpc>
                <a:spcPts val="14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1" lang="ja-JP" altLang="en-US" sz="1200" b="1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ＭＳ Ｐゴシック" pitchFamily="50" charset="-128"/>
              </a:rPr>
              <a:t>この広報紙「○○○」は、</a:t>
            </a:r>
          </a:p>
          <a:p>
            <a:pPr marL="0" marR="0" lvl="0" indent="0" algn="l" defTabSz="914400" rtl="0" eaLnBrk="1" fontAlgn="base" latinLnBrk="0" hangingPunct="1">
              <a:lnSpc>
                <a:spcPts val="14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1" lang="ja-JP" altLang="en-US" sz="1200" b="1" i="0" u="none" strike="noStrike" cap="none" normalizeH="0" baseline="0">
                <a:ln>
                  <a:noFill/>
                </a:ln>
                <a:solidFill>
                  <a:srgbClr val="FF0000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ＭＳ Ｐゴシック" pitchFamily="50" charset="-128"/>
              </a:rPr>
              <a:t>赤い羽根共同募金</a:t>
            </a:r>
          </a:p>
          <a:p>
            <a:pPr marL="0" marR="0" lvl="0" indent="0" algn="l" defTabSz="914400" rtl="0" eaLnBrk="1" fontAlgn="base" latinLnBrk="0" hangingPunct="1">
              <a:lnSpc>
                <a:spcPts val="14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1" lang="ja-JP" altLang="en-US" sz="1200" b="1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ＭＳ Ｐゴシック" pitchFamily="50" charset="-128"/>
              </a:rPr>
              <a:t>の助成を受け、発行しています。</a:t>
            </a:r>
            <a:endParaRPr kumimoji="1" lang="ja-JP" altLang="ja-JP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itchFamily="34" charset="0"/>
              <a:ea typeface="ＭＳ Ｐゴシック" pitchFamily="50" charset="-128"/>
              <a:cs typeface="ＭＳ Ｐゴシック" pitchFamily="50" charset="-128"/>
            </a:endParaRPr>
          </a:p>
        </xdr:txBody>
      </xdr:sp>
      <xdr:sp macro="" textlink="">
        <xdr:nvSpPr>
          <xdr:cNvPr id="8" name="正方形/長方形 7">
            <a:extLst>
              <a:ext uri="{FF2B5EF4-FFF2-40B4-BE49-F238E27FC236}">
                <a16:creationId xmlns:a16="http://schemas.microsoft.com/office/drawing/2014/main" id="{AD470A19-979F-0C9C-E1B8-A45F45477BD4}"/>
              </a:ext>
            </a:extLst>
          </xdr:cNvPr>
          <xdr:cNvSpPr>
            <a:spLocks noChangeArrowheads="1"/>
          </xdr:cNvSpPr>
        </xdr:nvSpPr>
        <xdr:spPr bwMode="auto">
          <a:xfrm>
            <a:off x="828304" y="3082980"/>
            <a:ext cx="3375663" cy="801147"/>
          </a:xfrm>
          <a:prstGeom prst="rect">
            <a:avLst/>
          </a:prstGeom>
          <a:noFill/>
          <a:ln w="1270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ctr" anchorCtr="0" compatLnSpc="1">
            <a:prstTxWarp prst="textNoShape">
              <a:avLst/>
            </a:prstTxWarp>
          </a:bodyPr>
          <a:lstStyle>
            <a:defPPr>
              <a:defRPr lang="ja-JP"/>
            </a:defPPr>
            <a:lvl1pPr marL="0" algn="l" defTabSz="1030346" rtl="0" eaLnBrk="1" latinLnBrk="0" hangingPunct="1">
              <a:defRPr kumimoji="1" sz="20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515173" algn="l" defTabSz="1030346" rtl="0" eaLnBrk="1" latinLnBrk="0" hangingPunct="1">
              <a:defRPr kumimoji="1" sz="20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030346" algn="l" defTabSz="1030346" rtl="0" eaLnBrk="1" latinLnBrk="0" hangingPunct="1">
              <a:defRPr kumimoji="1" sz="20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545519" algn="l" defTabSz="1030346" rtl="0" eaLnBrk="1" latinLnBrk="0" hangingPunct="1">
              <a:defRPr kumimoji="1" sz="20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060692" algn="l" defTabSz="1030346" rtl="0" eaLnBrk="1" latinLnBrk="0" hangingPunct="1">
              <a:defRPr kumimoji="1" sz="20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575865" algn="l" defTabSz="1030346" rtl="0" eaLnBrk="1" latinLnBrk="0" hangingPunct="1">
              <a:defRPr kumimoji="1" sz="20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091038" algn="l" defTabSz="1030346" rtl="0" eaLnBrk="1" latinLnBrk="0" hangingPunct="1">
              <a:defRPr kumimoji="1" sz="20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606211" algn="l" defTabSz="1030346" rtl="0" eaLnBrk="1" latinLnBrk="0" hangingPunct="1">
              <a:defRPr kumimoji="1" sz="20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121384" algn="l" defTabSz="1030346" rtl="0" eaLnBrk="1" latinLnBrk="0" hangingPunct="1">
              <a:defRPr kumimoji="1" sz="20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ja-JP" altLang="en-US"/>
          </a:p>
        </xdr:txBody>
      </xdr:sp>
    </xdr:grpSp>
    <xdr:clientData/>
  </xdr:twoCellAnchor>
  <xdr:twoCellAnchor>
    <xdr:from>
      <xdr:col>12</xdr:col>
      <xdr:colOff>171448</xdr:colOff>
      <xdr:row>13</xdr:row>
      <xdr:rowOff>38100</xdr:rowOff>
    </xdr:from>
    <xdr:to>
      <xdr:col>19</xdr:col>
      <xdr:colOff>180974</xdr:colOff>
      <xdr:row>22</xdr:row>
      <xdr:rowOff>295275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F9A0519A-51A2-4EF4-A52B-1AC56C97955E}"/>
            </a:ext>
          </a:extLst>
        </xdr:cNvPr>
        <xdr:cNvSpPr>
          <a:spLocks noChangeArrowheads="1"/>
        </xdr:cNvSpPr>
      </xdr:nvSpPr>
      <xdr:spPr bwMode="auto">
        <a:xfrm>
          <a:off x="4400548" y="3286125"/>
          <a:ext cx="2476501" cy="1800225"/>
        </a:xfrm>
        <a:prstGeom prst="rect">
          <a:avLst/>
        </a:prstGeom>
        <a:solidFill>
          <a:schemeClr val="bg1"/>
        </a:solidFill>
        <a:ln w="12700" algn="ctr">
          <a:solidFill>
            <a:srgbClr val="000000"/>
          </a:solidFill>
          <a:miter lim="800000"/>
          <a:headEnd/>
          <a:tailEnd/>
        </a:ln>
      </xdr:spPr>
      <xdr:txBody>
        <a:bodyPr vert="horz" wrap="square" lIns="91440" tIns="45720" rIns="91440" bIns="45720" numCol="1" anchor="ctr" anchorCtr="0" compatLnSpc="1">
          <a:prstTxWarp prst="textNoShape">
            <a:avLst/>
          </a:prstTxWarp>
        </a:bodyPr>
        <a:lstStyle>
          <a:defPPr>
            <a:defRPr lang="ja-JP"/>
          </a:defPPr>
          <a:lvl1pPr marL="0" algn="l" defTabSz="1030346" rtl="0" eaLnBrk="1" latinLnBrk="0" hangingPunct="1">
            <a:defRPr kumimoji="1"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15173" algn="l" defTabSz="1030346" rtl="0" eaLnBrk="1" latinLnBrk="0" hangingPunct="1">
            <a:defRPr kumimoji="1"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030346" algn="l" defTabSz="1030346" rtl="0" eaLnBrk="1" latinLnBrk="0" hangingPunct="1">
            <a:defRPr kumimoji="1"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545519" algn="l" defTabSz="1030346" rtl="0" eaLnBrk="1" latinLnBrk="0" hangingPunct="1">
            <a:defRPr kumimoji="1"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060692" algn="l" defTabSz="1030346" rtl="0" eaLnBrk="1" latinLnBrk="0" hangingPunct="1">
            <a:defRPr kumimoji="1"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575865" algn="l" defTabSz="1030346" rtl="0" eaLnBrk="1" latinLnBrk="0" hangingPunct="1">
            <a:defRPr kumimoji="1"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091038" algn="l" defTabSz="1030346" rtl="0" eaLnBrk="1" latinLnBrk="0" hangingPunct="1">
            <a:defRPr kumimoji="1"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606211" algn="l" defTabSz="1030346" rtl="0" eaLnBrk="1" latinLnBrk="0" hangingPunct="1">
            <a:defRPr kumimoji="1"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121384" algn="l" defTabSz="1030346" rtl="0" eaLnBrk="1" latinLnBrk="0" hangingPunct="1">
            <a:defRPr kumimoji="1"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1050" kern="1200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　　　</a:t>
          </a:r>
          <a:endParaRPr kumimoji="1" lang="en-US" altLang="ja-JP" sz="1050" kern="1200">
            <a:solidFill>
              <a:schemeClr val="tx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endParaRPr kumimoji="1" lang="en-US" altLang="ja-JP" sz="1050" kern="1200">
            <a:solidFill>
              <a:schemeClr val="tx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endParaRPr kumimoji="1" lang="en-US" altLang="ja-JP" sz="1050" kern="1200">
            <a:solidFill>
              <a:schemeClr val="tx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kumimoji="1" lang="ja-JP" altLang="en-US" sz="1050" kern="1200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　　　　</a:t>
          </a:r>
          <a:endParaRPr kumimoji="1" lang="en-US" altLang="ja-JP" sz="1050" kern="1200">
            <a:solidFill>
              <a:schemeClr val="tx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endParaRPr kumimoji="1" lang="en-US" altLang="ja-JP" sz="2000" kern="1200">
            <a:solidFill>
              <a:schemeClr val="tx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ctr"/>
          <a:r>
            <a:rPr kumimoji="1" lang="ja-JP" altLang="ja-JP" sz="1400" b="1" kern="1200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第　　　号</a:t>
          </a:r>
          <a:endParaRPr lang="ja-JP" altLang="ja-JP" sz="1400" b="1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endParaRPr kumimoji="1" lang="en-US" altLang="ja-JP" sz="1000" kern="1200">
            <a:solidFill>
              <a:schemeClr val="tx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ctr"/>
          <a:r>
            <a:rPr kumimoji="1" lang="ja-JP" altLang="ja-JP" sz="1000" kern="1200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発行日　　　年　　月　　日</a:t>
          </a:r>
          <a:endParaRPr lang="ja-JP" altLang="en-US" sz="105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 editAs="oneCell">
    <xdr:from>
      <xdr:col>12</xdr:col>
      <xdr:colOff>252414</xdr:colOff>
      <xdr:row>15</xdr:row>
      <xdr:rowOff>71438</xdr:rowOff>
    </xdr:from>
    <xdr:to>
      <xdr:col>14</xdr:col>
      <xdr:colOff>9526</xdr:colOff>
      <xdr:row>19</xdr:row>
      <xdr:rowOff>1299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BCA73CF5-620D-4B2A-A96A-FA8DA6421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1514" y="3662363"/>
          <a:ext cx="461962" cy="615661"/>
        </a:xfrm>
        <a:prstGeom prst="rect">
          <a:avLst/>
        </a:prstGeom>
      </xdr:spPr>
    </xdr:pic>
    <xdr:clientData/>
  </xdr:twoCellAnchor>
  <xdr:twoCellAnchor>
    <xdr:from>
      <xdr:col>12</xdr:col>
      <xdr:colOff>180976</xdr:colOff>
      <xdr:row>14</xdr:row>
      <xdr:rowOff>85728</xdr:rowOff>
    </xdr:from>
    <xdr:to>
      <xdr:col>19</xdr:col>
      <xdr:colOff>161925</xdr:colOff>
      <xdr:row>15</xdr:row>
      <xdr:rowOff>57150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A51E115A-DBD9-4FDF-9B98-082DD7ACCE05}"/>
            </a:ext>
          </a:extLst>
        </xdr:cNvPr>
        <xdr:cNvSpPr/>
      </xdr:nvSpPr>
      <xdr:spPr>
        <a:xfrm>
          <a:off x="4410076" y="3505203"/>
          <a:ext cx="2447924" cy="142872"/>
        </a:xfrm>
        <a:prstGeom prst="rec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338146</xdr:colOff>
      <xdr:row>13</xdr:row>
      <xdr:rowOff>66675</xdr:rowOff>
    </xdr:from>
    <xdr:to>
      <xdr:col>19</xdr:col>
      <xdr:colOff>161946</xdr:colOff>
      <xdr:row>14</xdr:row>
      <xdr:rowOff>76200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9BA83394-2CA4-4598-95C0-C453956DECAB}"/>
            </a:ext>
          </a:extLst>
        </xdr:cNvPr>
        <xdr:cNvSpPr/>
      </xdr:nvSpPr>
      <xdr:spPr>
        <a:xfrm>
          <a:off x="5976946" y="3314700"/>
          <a:ext cx="881075" cy="1809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第　　号</a:t>
          </a:r>
        </a:p>
      </xdr:txBody>
    </xdr:sp>
    <xdr:clientData/>
  </xdr:twoCellAnchor>
  <xdr:twoCellAnchor>
    <xdr:from>
      <xdr:col>13</xdr:col>
      <xdr:colOff>285752</xdr:colOff>
      <xdr:row>15</xdr:row>
      <xdr:rowOff>57149</xdr:rowOff>
    </xdr:from>
    <xdr:to>
      <xdr:col>20</xdr:col>
      <xdr:colOff>47625</xdr:colOff>
      <xdr:row>21</xdr:row>
      <xdr:rowOff>57150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5D67D51E-F824-400F-A461-31929E27305B}"/>
            </a:ext>
          </a:extLst>
        </xdr:cNvPr>
        <xdr:cNvSpPr/>
      </xdr:nvSpPr>
      <xdr:spPr>
        <a:xfrm>
          <a:off x="4867277" y="3648074"/>
          <a:ext cx="2228848" cy="10287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</a:t>
          </a:r>
          <a:r>
            <a:rPr kumimoji="1" lang="ja-JP" altLang="ja-JP" sz="1050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この広報紙は、赤い羽根</a:t>
          </a:r>
          <a:endParaRPr kumimoji="1" lang="en-US" altLang="ja-JP" sz="1050">
            <a:solidFill>
              <a:schemeClr val="tx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/>
          <a:r>
            <a:rPr kumimoji="1" lang="ja-JP" altLang="ja-JP" sz="1050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共同募金の助成と、住民会</a:t>
          </a:r>
          <a:endParaRPr kumimoji="1" lang="en-US" altLang="ja-JP" sz="1050">
            <a:solidFill>
              <a:schemeClr val="tx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/>
          <a:r>
            <a:rPr kumimoji="1" lang="ja-JP" altLang="ja-JP" sz="1050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員会費の一部を受けて発行</a:t>
          </a:r>
          <a:endParaRPr kumimoji="1" lang="en-US" altLang="ja-JP" sz="1050">
            <a:solidFill>
              <a:schemeClr val="tx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/>
          <a:r>
            <a:rPr kumimoji="1" lang="ja-JP" altLang="ja-JP" sz="1050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しています。</a:t>
          </a:r>
          <a:endParaRPr kumimoji="1" lang="ja-JP" altLang="en-US" sz="105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0</xdr:row>
      <xdr:rowOff>47625</xdr:rowOff>
    </xdr:from>
    <xdr:to>
      <xdr:col>19</xdr:col>
      <xdr:colOff>9525</xdr:colOff>
      <xdr:row>2</xdr:row>
      <xdr:rowOff>133350</xdr:rowOff>
    </xdr:to>
    <xdr:sp macro="" textlink="W2">
      <xdr:nvSpPr>
        <xdr:cNvPr id="2" name="テキスト ボックス 1">
          <a:extLst>
            <a:ext uri="{FF2B5EF4-FFF2-40B4-BE49-F238E27FC236}">
              <a16:creationId xmlns:a16="http://schemas.microsoft.com/office/drawing/2014/main" id="{D4F9F6DD-ED24-410B-86EF-32B4D000E79F}"/>
            </a:ext>
          </a:extLst>
        </xdr:cNvPr>
        <xdr:cNvSpPr txBox="1"/>
      </xdr:nvSpPr>
      <xdr:spPr>
        <a:xfrm>
          <a:off x="1047750" y="47625"/>
          <a:ext cx="5657850" cy="4286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AA4D24A2-2DF2-4D12-891D-F4742BBC131D}" type="TxLink">
            <a:rPr kumimoji="1" lang="ja-JP" altLang="en-US" sz="1100" b="0" i="0" u="none" strike="noStrike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pPr algn="ctr"/>
            <a:t>令和 ７ 年度　地域支えあいのまちづくり推進事業　実施計画書・収支計画書　①－１</a:t>
          </a:fld>
          <a:endParaRPr kumimoji="1" lang="ja-JP" altLang="en-US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10</xdr:col>
      <xdr:colOff>152400</xdr:colOff>
      <xdr:row>2</xdr:row>
      <xdr:rowOff>209550</xdr:rowOff>
    </xdr:from>
    <xdr:to>
      <xdr:col>19</xdr:col>
      <xdr:colOff>9525</xdr:colOff>
      <xdr:row>4</xdr:row>
      <xdr:rowOff>123825</xdr:rowOff>
    </xdr:to>
    <xdr:sp macro="" textlink="W3">
      <xdr:nvSpPr>
        <xdr:cNvPr id="8" name="テキスト ボックス 7">
          <a:extLst>
            <a:ext uri="{FF2B5EF4-FFF2-40B4-BE49-F238E27FC236}">
              <a16:creationId xmlns:a16="http://schemas.microsoft.com/office/drawing/2014/main" id="{B655CD16-11A1-44C0-954A-86F66EAA376D}"/>
            </a:ext>
          </a:extLst>
        </xdr:cNvPr>
        <xdr:cNvSpPr txBox="1"/>
      </xdr:nvSpPr>
      <xdr:spPr>
        <a:xfrm>
          <a:off x="3676650" y="552450"/>
          <a:ext cx="3028950" cy="3905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fld id="{9B0E705B-FC92-43E2-A1DE-CFADCD24E5CA}" type="TxLink">
            <a:rPr kumimoji="1" lang="en-US" altLang="en-US" sz="1200" b="0" i="0" u="none" strike="noStrike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pPr algn="r"/>
            <a:t>　　　　　 地区社会福祉協議会</a:t>
          </a:fld>
          <a:endParaRPr kumimoji="1" lang="ja-JP" altLang="en-US" sz="12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20</xdr:col>
      <xdr:colOff>333375</xdr:colOff>
      <xdr:row>24</xdr:row>
      <xdr:rowOff>47625</xdr:rowOff>
    </xdr:from>
    <xdr:to>
      <xdr:col>21</xdr:col>
      <xdr:colOff>180975</xdr:colOff>
      <xdr:row>24</xdr:row>
      <xdr:rowOff>247650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1D4A29AB-E28F-441C-9BF4-EFCBADBC52F9}"/>
            </a:ext>
          </a:extLst>
        </xdr:cNvPr>
        <xdr:cNvSpPr/>
      </xdr:nvSpPr>
      <xdr:spPr>
        <a:xfrm>
          <a:off x="7381875" y="5019675"/>
          <a:ext cx="200025" cy="20002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0</xdr:colOff>
      <xdr:row>32</xdr:row>
      <xdr:rowOff>66675</xdr:rowOff>
    </xdr:from>
    <xdr:to>
      <xdr:col>21</xdr:col>
      <xdr:colOff>200025</xdr:colOff>
      <xdr:row>32</xdr:row>
      <xdr:rowOff>266700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B023E52A-4D14-491A-B81C-7392F9BC919B}"/>
            </a:ext>
          </a:extLst>
        </xdr:cNvPr>
        <xdr:cNvSpPr/>
      </xdr:nvSpPr>
      <xdr:spPr>
        <a:xfrm>
          <a:off x="7400925" y="6800850"/>
          <a:ext cx="200025" cy="20002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0</xdr:row>
      <xdr:rowOff>47625</xdr:rowOff>
    </xdr:from>
    <xdr:to>
      <xdr:col>17</xdr:col>
      <xdr:colOff>123825</xdr:colOff>
      <xdr:row>2</xdr:row>
      <xdr:rowOff>133350</xdr:rowOff>
    </xdr:to>
    <xdr:sp macro="" textlink="V2">
      <xdr:nvSpPr>
        <xdr:cNvPr id="3" name="テキスト ボックス 2">
          <a:extLst>
            <a:ext uri="{FF2B5EF4-FFF2-40B4-BE49-F238E27FC236}">
              <a16:creationId xmlns:a16="http://schemas.microsoft.com/office/drawing/2014/main" id="{88263192-6F45-4EB7-8ED2-AC068D7978A3}"/>
            </a:ext>
          </a:extLst>
        </xdr:cNvPr>
        <xdr:cNvSpPr txBox="1"/>
      </xdr:nvSpPr>
      <xdr:spPr>
        <a:xfrm>
          <a:off x="1343025" y="47625"/>
          <a:ext cx="5581650" cy="4286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AA4D24A2-2DF2-4D12-891D-F4742BBC131D}" type="TxLink">
            <a:rPr kumimoji="1" lang="ja-JP" altLang="en-US" sz="1100" b="0" i="0" u="none" strike="noStrike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pPr algn="ctr"/>
            <a:t>令和 ７ 年度　地域支えあいのまちづくり推進事業　実施計画書・収支計画書　①－２</a:t>
          </a:fld>
          <a:endParaRPr kumimoji="1" lang="ja-JP" altLang="en-US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0</xdr:col>
      <xdr:colOff>0</xdr:colOff>
      <xdr:row>1</xdr:row>
      <xdr:rowOff>76200</xdr:rowOff>
    </xdr:from>
    <xdr:to>
      <xdr:col>4</xdr:col>
      <xdr:colOff>209551</xdr:colOff>
      <xdr:row>3</xdr:row>
      <xdr:rowOff>200025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C86B3E9-6D52-489B-BA7E-4334FE5EF246}"/>
            </a:ext>
          </a:extLst>
        </xdr:cNvPr>
        <xdr:cNvSpPr txBox="1"/>
      </xdr:nvSpPr>
      <xdr:spPr>
        <a:xfrm>
          <a:off x="0" y="247650"/>
          <a:ext cx="1809751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200"/>
            </a:lnSpc>
          </a:pPr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「安心見守り事業」</a:t>
          </a:r>
          <a:endParaRPr kumimoji="1" lang="en-US" altLang="ja-JP" sz="10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>
            <a:lnSpc>
              <a:spcPts val="1200"/>
            </a:lnSpc>
          </a:pPr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前ページから続きます。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180974</xdr:colOff>
      <xdr:row>11</xdr:row>
      <xdr:rowOff>57151</xdr:rowOff>
    </xdr:from>
    <xdr:to>
      <xdr:col>18</xdr:col>
      <xdr:colOff>257175</xdr:colOff>
      <xdr:row>13</xdr:row>
      <xdr:rowOff>133350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000374" y="6086476"/>
          <a:ext cx="3600451" cy="4857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200"/>
            </a:lnSpc>
          </a:pPr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＊弁当代、食材費、昼食代は助成金の対象とならない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　ので、参加費や地区自己財源を充当してください。</a:t>
          </a:r>
        </a:p>
      </xdr:txBody>
    </xdr:sp>
    <xdr:clientData/>
  </xdr:twoCellAnchor>
  <xdr:twoCellAnchor>
    <xdr:from>
      <xdr:col>2</xdr:col>
      <xdr:colOff>314325</xdr:colOff>
      <xdr:row>0</xdr:row>
      <xdr:rowOff>66675</xdr:rowOff>
    </xdr:from>
    <xdr:to>
      <xdr:col>18</xdr:col>
      <xdr:colOff>247650</xdr:colOff>
      <xdr:row>2</xdr:row>
      <xdr:rowOff>152400</xdr:rowOff>
    </xdr:to>
    <xdr:sp macro="" textlink="W2">
      <xdr:nvSpPr>
        <xdr:cNvPr id="4" name="テキスト ボックス 3">
          <a:extLst>
            <a:ext uri="{FF2B5EF4-FFF2-40B4-BE49-F238E27FC236}">
              <a16:creationId xmlns:a16="http://schemas.microsoft.com/office/drawing/2014/main" id="{9C94E261-80DB-439D-83F5-E178C2E05A47}"/>
            </a:ext>
          </a:extLst>
        </xdr:cNvPr>
        <xdr:cNvSpPr txBox="1"/>
      </xdr:nvSpPr>
      <xdr:spPr>
        <a:xfrm>
          <a:off x="1019175" y="66675"/>
          <a:ext cx="5572125" cy="4286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AA4D24A2-2DF2-4D12-891D-F4742BBC131D}" type="TxLink">
            <a:rPr kumimoji="1" lang="ja-JP" altLang="en-US" sz="1100" b="0" i="0" u="none" strike="noStrike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pPr algn="ctr"/>
            <a:t>令和 ７ 年度　地域支えあいのまちづくり推進事業　実施計画書・収支計画書　②</a:t>
          </a:fld>
          <a:endParaRPr kumimoji="1" lang="ja-JP" altLang="en-US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352424</xdr:colOff>
      <xdr:row>0</xdr:row>
      <xdr:rowOff>38100</xdr:rowOff>
    </xdr:from>
    <xdr:to>
      <xdr:col>19</xdr:col>
      <xdr:colOff>123824</xdr:colOff>
      <xdr:row>2</xdr:row>
      <xdr:rowOff>123825</xdr:rowOff>
    </xdr:to>
    <xdr:sp macro="" textlink="W2">
      <xdr:nvSpPr>
        <xdr:cNvPr id="3" name="テキスト ボックス 2">
          <a:extLst>
            <a:ext uri="{FF2B5EF4-FFF2-40B4-BE49-F238E27FC236}">
              <a16:creationId xmlns:a16="http://schemas.microsoft.com/office/drawing/2014/main" id="{9670BE00-BFCB-431D-AE1F-3F075BAE7924}"/>
            </a:ext>
          </a:extLst>
        </xdr:cNvPr>
        <xdr:cNvSpPr txBox="1"/>
      </xdr:nvSpPr>
      <xdr:spPr>
        <a:xfrm>
          <a:off x="1057274" y="38100"/>
          <a:ext cx="5762625" cy="4286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AA4D24A2-2DF2-4D12-891D-F4742BBC131D}" type="TxLink">
            <a:rPr kumimoji="1" lang="ja-JP" altLang="en-US" sz="1100" b="0" i="0" u="none" strike="noStrike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pPr algn="ctr"/>
            <a:t>令和 ７ 年度　地域支えあいのまちづくり推進事業　実施計画書・収支計画書　③－１</a:t>
          </a:fld>
          <a:endParaRPr kumimoji="1" lang="ja-JP" altLang="en-US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21</xdr:col>
      <xdr:colOff>238125</xdr:colOff>
      <xdr:row>6</xdr:row>
      <xdr:rowOff>0</xdr:rowOff>
    </xdr:from>
    <xdr:to>
      <xdr:col>23</xdr:col>
      <xdr:colOff>85725</xdr:colOff>
      <xdr:row>6</xdr:row>
      <xdr:rowOff>200025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753DBEA4-27F0-4813-8694-84AE7A279DF5}"/>
            </a:ext>
          </a:extLst>
        </xdr:cNvPr>
        <xdr:cNvSpPr/>
      </xdr:nvSpPr>
      <xdr:spPr>
        <a:xfrm>
          <a:off x="7639050" y="1314450"/>
          <a:ext cx="200025" cy="20002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161925</xdr:colOff>
      <xdr:row>5</xdr:row>
      <xdr:rowOff>114300</xdr:rowOff>
    </xdr:from>
    <xdr:to>
      <xdr:col>23</xdr:col>
      <xdr:colOff>342900</xdr:colOff>
      <xdr:row>6</xdr:row>
      <xdr:rowOff>104775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DBA33D05-074B-4B47-ADC2-120BAC9EED63}"/>
            </a:ext>
          </a:extLst>
        </xdr:cNvPr>
        <xdr:cNvSpPr/>
      </xdr:nvSpPr>
      <xdr:spPr>
        <a:xfrm>
          <a:off x="7915275" y="1219200"/>
          <a:ext cx="180975" cy="20002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323850</xdr:colOff>
      <xdr:row>21</xdr:row>
      <xdr:rowOff>57150</xdr:rowOff>
    </xdr:from>
    <xdr:to>
      <xdr:col>25</xdr:col>
      <xdr:colOff>209550</xdr:colOff>
      <xdr:row>22</xdr:row>
      <xdr:rowOff>19050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E5BFD516-2204-4796-99D0-B131EF442214}"/>
            </a:ext>
          </a:extLst>
        </xdr:cNvPr>
        <xdr:cNvSpPr/>
      </xdr:nvSpPr>
      <xdr:spPr>
        <a:xfrm>
          <a:off x="7724775" y="7410450"/>
          <a:ext cx="942975" cy="342900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104775</xdr:colOff>
      <xdr:row>7</xdr:row>
      <xdr:rowOff>38100</xdr:rowOff>
    </xdr:from>
    <xdr:to>
      <xdr:col>23</xdr:col>
      <xdr:colOff>304800</xdr:colOff>
      <xdr:row>8</xdr:row>
      <xdr:rowOff>28575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1041CDA8-018F-41A9-9449-7E1BFFB32EA4}"/>
            </a:ext>
          </a:extLst>
        </xdr:cNvPr>
        <xdr:cNvSpPr/>
      </xdr:nvSpPr>
      <xdr:spPr>
        <a:xfrm>
          <a:off x="7858125" y="1562100"/>
          <a:ext cx="200025" cy="20002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</xdr:row>
      <xdr:rowOff>38101</xdr:rowOff>
    </xdr:from>
    <xdr:to>
      <xdr:col>5</xdr:col>
      <xdr:colOff>57150</xdr:colOff>
      <xdr:row>4</xdr:row>
      <xdr:rowOff>66676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9524" y="209551"/>
          <a:ext cx="1809751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t"/>
        <a:lstStyle/>
        <a:p>
          <a:pPr>
            <a:lnSpc>
              <a:spcPts val="1200"/>
            </a:lnSpc>
          </a:pPr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「地域特性を活かした事業」</a:t>
          </a:r>
          <a:endParaRPr kumimoji="1" lang="en-US" altLang="ja-JP" sz="10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>
            <a:lnSpc>
              <a:spcPts val="1200"/>
            </a:lnSpc>
          </a:pPr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前ページから続きます。</a:t>
          </a:r>
        </a:p>
      </xdr:txBody>
    </xdr:sp>
    <xdr:clientData/>
  </xdr:twoCellAnchor>
  <xdr:twoCellAnchor>
    <xdr:from>
      <xdr:col>4</xdr:col>
      <xdr:colOff>171450</xdr:colOff>
      <xdr:row>0</xdr:row>
      <xdr:rowOff>47625</xdr:rowOff>
    </xdr:from>
    <xdr:to>
      <xdr:col>20</xdr:col>
      <xdr:colOff>28576</xdr:colOff>
      <xdr:row>2</xdr:row>
      <xdr:rowOff>133350</xdr:rowOff>
    </xdr:to>
    <xdr:sp macro="" textlink="W2">
      <xdr:nvSpPr>
        <xdr:cNvPr id="5" name="テキスト ボックス 4">
          <a:extLst>
            <a:ext uri="{FF2B5EF4-FFF2-40B4-BE49-F238E27FC236}">
              <a16:creationId xmlns:a16="http://schemas.microsoft.com/office/drawing/2014/main" id="{C8884DAD-294E-46CB-88AD-7A205A350B8F}"/>
            </a:ext>
          </a:extLst>
        </xdr:cNvPr>
        <xdr:cNvSpPr txBox="1"/>
      </xdr:nvSpPr>
      <xdr:spPr>
        <a:xfrm>
          <a:off x="1619250" y="47625"/>
          <a:ext cx="5638801" cy="4286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AA4D24A2-2DF2-4D12-891D-F4742BBC131D}" type="TxLink">
            <a:rPr kumimoji="1" lang="ja-JP" altLang="en-US" sz="1100" b="0" i="0" u="none" strike="noStrike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pPr algn="ctr"/>
            <a:t>令和 ７ 年度　地域支えあいのまちづくり推進事業　実施計画書・収支計画書　③－２</a:t>
          </a:fld>
          <a:endParaRPr kumimoji="1" lang="ja-JP" altLang="en-US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21</xdr:col>
      <xdr:colOff>57150</xdr:colOff>
      <xdr:row>15</xdr:row>
      <xdr:rowOff>123825</xdr:rowOff>
    </xdr:from>
    <xdr:to>
      <xdr:col>21</xdr:col>
      <xdr:colOff>257175</xdr:colOff>
      <xdr:row>16</xdr:row>
      <xdr:rowOff>9525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65196926-2B1F-4A1F-B863-58BF73609500}"/>
            </a:ext>
          </a:extLst>
        </xdr:cNvPr>
        <xdr:cNvSpPr/>
      </xdr:nvSpPr>
      <xdr:spPr>
        <a:xfrm>
          <a:off x="7458075" y="7105650"/>
          <a:ext cx="200025" cy="20002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228600</xdr:colOff>
      <xdr:row>10</xdr:row>
      <xdr:rowOff>209549</xdr:rowOff>
    </xdr:from>
    <xdr:to>
      <xdr:col>19</xdr:col>
      <xdr:colOff>200025</xdr:colOff>
      <xdr:row>12</xdr:row>
      <xdr:rowOff>180975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6C3722-A671-465D-92C2-9F91AA2D4EF9}"/>
            </a:ext>
          </a:extLst>
        </xdr:cNvPr>
        <xdr:cNvSpPr txBox="1"/>
      </xdr:nvSpPr>
      <xdr:spPr>
        <a:xfrm>
          <a:off x="3048000" y="16554449"/>
          <a:ext cx="3848100" cy="523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200"/>
            </a:lnSpc>
          </a:pPr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＊弁当代、食材費、昼食代は助成金の対象とならない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　ので、参加費や地区自己財源を充当してください。</a:t>
          </a:r>
        </a:p>
      </xdr:txBody>
    </xdr:sp>
    <xdr:clientData/>
  </xdr:twoCellAnchor>
  <xdr:twoCellAnchor>
    <xdr:from>
      <xdr:col>0</xdr:col>
      <xdr:colOff>9524</xdr:colOff>
      <xdr:row>1</xdr:row>
      <xdr:rowOff>38101</xdr:rowOff>
    </xdr:from>
    <xdr:to>
      <xdr:col>5</xdr:col>
      <xdr:colOff>57150</xdr:colOff>
      <xdr:row>4</xdr:row>
      <xdr:rowOff>66676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2257670-1397-4B10-B50F-1EA3D03A7F51}"/>
            </a:ext>
          </a:extLst>
        </xdr:cNvPr>
        <xdr:cNvSpPr txBox="1"/>
      </xdr:nvSpPr>
      <xdr:spPr>
        <a:xfrm>
          <a:off x="9524" y="209551"/>
          <a:ext cx="1809751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200"/>
            </a:lnSpc>
          </a:pPr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「地域特性を活かした事業」</a:t>
          </a:r>
          <a:endParaRPr kumimoji="1" lang="en-US" altLang="ja-JP" sz="10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>
            <a:lnSpc>
              <a:spcPts val="1200"/>
            </a:lnSpc>
          </a:pPr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前ページから続きます。</a:t>
          </a:r>
        </a:p>
      </xdr:txBody>
    </xdr:sp>
    <xdr:clientData/>
  </xdr:twoCellAnchor>
  <xdr:twoCellAnchor>
    <xdr:from>
      <xdr:col>5</xdr:col>
      <xdr:colOff>9525</xdr:colOff>
      <xdr:row>0</xdr:row>
      <xdr:rowOff>47625</xdr:rowOff>
    </xdr:from>
    <xdr:to>
      <xdr:col>20</xdr:col>
      <xdr:colOff>314325</xdr:colOff>
      <xdr:row>2</xdr:row>
      <xdr:rowOff>133350</xdr:rowOff>
    </xdr:to>
    <xdr:sp macro="" textlink="W2">
      <xdr:nvSpPr>
        <xdr:cNvPr id="4" name="テキスト ボックス 3">
          <a:extLst>
            <a:ext uri="{FF2B5EF4-FFF2-40B4-BE49-F238E27FC236}">
              <a16:creationId xmlns:a16="http://schemas.microsoft.com/office/drawing/2014/main" id="{1D094FF8-9008-49D2-8F99-5945F2069BA6}"/>
            </a:ext>
          </a:extLst>
        </xdr:cNvPr>
        <xdr:cNvSpPr txBox="1"/>
      </xdr:nvSpPr>
      <xdr:spPr>
        <a:xfrm>
          <a:off x="1771650" y="47625"/>
          <a:ext cx="5591175" cy="4286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AA4D24A2-2DF2-4D12-891D-F4742BBC131D}" type="TxLink">
            <a:rPr kumimoji="1" lang="ja-JP" altLang="en-US" sz="1100" b="0" i="0" u="none" strike="noStrike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pPr algn="ctr"/>
            <a:t>令和 ７ 年度　地域支えあいのまちづくり推進事業　実施計画書・収支計画書　③－３</a:t>
          </a:fld>
          <a:endParaRPr kumimoji="1" lang="ja-JP" altLang="en-US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0</xdr:row>
      <xdr:rowOff>38100</xdr:rowOff>
    </xdr:from>
    <xdr:to>
      <xdr:col>19</xdr:col>
      <xdr:colOff>66675</xdr:colOff>
      <xdr:row>2</xdr:row>
      <xdr:rowOff>123825</xdr:rowOff>
    </xdr:to>
    <xdr:sp macro="" textlink="W2">
      <xdr:nvSpPr>
        <xdr:cNvPr id="2" name="テキスト ボックス 1">
          <a:extLst>
            <a:ext uri="{FF2B5EF4-FFF2-40B4-BE49-F238E27FC236}">
              <a16:creationId xmlns:a16="http://schemas.microsoft.com/office/drawing/2014/main" id="{73FE732F-DF38-4B37-B6C1-FAA352844DF2}"/>
            </a:ext>
          </a:extLst>
        </xdr:cNvPr>
        <xdr:cNvSpPr txBox="1"/>
      </xdr:nvSpPr>
      <xdr:spPr>
        <a:xfrm>
          <a:off x="1104900" y="38100"/>
          <a:ext cx="5657850" cy="4286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AA4D24A2-2DF2-4D12-891D-F4742BBC131D}" type="TxLink">
            <a:rPr kumimoji="1" lang="ja-JP" altLang="en-US" sz="1100" b="0" i="0" u="none" strike="noStrike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pPr algn="ctr"/>
            <a:t>令和 ７ 年度　地域支えあいのまちづくり推進事業　実施計画書・収支計画書　④－１</a:t>
          </a:fld>
          <a:endParaRPr kumimoji="1" lang="ja-JP" altLang="en-US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21</xdr:col>
      <xdr:colOff>0</xdr:colOff>
      <xdr:row>5</xdr:row>
      <xdr:rowOff>47625</xdr:rowOff>
    </xdr:from>
    <xdr:to>
      <xdr:col>21</xdr:col>
      <xdr:colOff>200025</xdr:colOff>
      <xdr:row>6</xdr:row>
      <xdr:rowOff>38100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55CED3D9-B95F-4E46-8FAF-81E87F190A2B}"/>
            </a:ext>
          </a:extLst>
        </xdr:cNvPr>
        <xdr:cNvSpPr/>
      </xdr:nvSpPr>
      <xdr:spPr>
        <a:xfrm>
          <a:off x="7400925" y="1057275"/>
          <a:ext cx="200025" cy="20002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0</xdr:colOff>
      <xdr:row>15</xdr:row>
      <xdr:rowOff>0</xdr:rowOff>
    </xdr:from>
    <xdr:to>
      <xdr:col>21</xdr:col>
      <xdr:colOff>200025</xdr:colOff>
      <xdr:row>16</xdr:row>
      <xdr:rowOff>28575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342E423A-3349-4012-8B63-5DBC866C56CB}"/>
            </a:ext>
          </a:extLst>
        </xdr:cNvPr>
        <xdr:cNvSpPr/>
      </xdr:nvSpPr>
      <xdr:spPr>
        <a:xfrm>
          <a:off x="7400925" y="3162300"/>
          <a:ext cx="200025" cy="20002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333375</xdr:colOff>
      <xdr:row>18</xdr:row>
      <xdr:rowOff>123825</xdr:rowOff>
    </xdr:from>
    <xdr:to>
      <xdr:col>21</xdr:col>
      <xdr:colOff>180975</xdr:colOff>
      <xdr:row>19</xdr:row>
      <xdr:rowOff>152400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983CA18A-8D1C-4C1F-8ACF-B231CF543725}"/>
            </a:ext>
          </a:extLst>
        </xdr:cNvPr>
        <xdr:cNvSpPr/>
      </xdr:nvSpPr>
      <xdr:spPr>
        <a:xfrm>
          <a:off x="7381875" y="3800475"/>
          <a:ext cx="200025" cy="20002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28575</xdr:colOff>
      <xdr:row>6</xdr:row>
      <xdr:rowOff>85725</xdr:rowOff>
    </xdr:from>
    <xdr:to>
      <xdr:col>21</xdr:col>
      <xdr:colOff>228600</xdr:colOff>
      <xdr:row>7</xdr:row>
      <xdr:rowOff>76200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E5C2DA9-77EA-43DD-9C38-2B86D2C36D4B}"/>
            </a:ext>
          </a:extLst>
        </xdr:cNvPr>
        <xdr:cNvSpPr/>
      </xdr:nvSpPr>
      <xdr:spPr>
        <a:xfrm>
          <a:off x="7429500" y="1304925"/>
          <a:ext cx="200025" cy="20002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47625</xdr:colOff>
      <xdr:row>7</xdr:row>
      <xdr:rowOff>133350</xdr:rowOff>
    </xdr:from>
    <xdr:to>
      <xdr:col>21</xdr:col>
      <xdr:colOff>247650</xdr:colOff>
      <xdr:row>8</xdr:row>
      <xdr:rowOff>123825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A7DBCE7C-ED4A-4845-B8E2-9945E92BDC09}"/>
            </a:ext>
          </a:extLst>
        </xdr:cNvPr>
        <xdr:cNvSpPr/>
      </xdr:nvSpPr>
      <xdr:spPr>
        <a:xfrm>
          <a:off x="7448550" y="1562100"/>
          <a:ext cx="200025" cy="20002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200025</xdr:colOff>
      <xdr:row>28</xdr:row>
      <xdr:rowOff>200025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F20E3C47-1287-42C1-A821-E1B8C240BA16}"/>
            </a:ext>
          </a:extLst>
        </xdr:cNvPr>
        <xdr:cNvSpPr/>
      </xdr:nvSpPr>
      <xdr:spPr>
        <a:xfrm>
          <a:off x="7400925" y="5410200"/>
          <a:ext cx="200025" cy="20002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0</xdr:colOff>
      <xdr:row>29</xdr:row>
      <xdr:rowOff>0</xdr:rowOff>
    </xdr:from>
    <xdr:to>
      <xdr:col>21</xdr:col>
      <xdr:colOff>200025</xdr:colOff>
      <xdr:row>29</xdr:row>
      <xdr:rowOff>200025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24201E1F-A86B-4CD7-BB3C-5E7BCE82BCB3}"/>
            </a:ext>
          </a:extLst>
        </xdr:cNvPr>
        <xdr:cNvSpPr/>
      </xdr:nvSpPr>
      <xdr:spPr>
        <a:xfrm>
          <a:off x="7400925" y="5715000"/>
          <a:ext cx="200025" cy="20002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0</xdr:colOff>
      <xdr:row>39</xdr:row>
      <xdr:rowOff>0</xdr:rowOff>
    </xdr:from>
    <xdr:to>
      <xdr:col>21</xdr:col>
      <xdr:colOff>200025</xdr:colOff>
      <xdr:row>39</xdr:row>
      <xdr:rowOff>200025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5A6C222D-1BEB-44B8-A3DE-BBC661095898}"/>
            </a:ext>
          </a:extLst>
        </xdr:cNvPr>
        <xdr:cNvSpPr/>
      </xdr:nvSpPr>
      <xdr:spPr>
        <a:xfrm>
          <a:off x="7400925" y="7905750"/>
          <a:ext cx="200025" cy="20002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200025</xdr:colOff>
      <xdr:row>40</xdr:row>
      <xdr:rowOff>200025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4EA0E98F-B57E-4008-9382-FD8380E62333}"/>
            </a:ext>
          </a:extLst>
        </xdr:cNvPr>
        <xdr:cNvSpPr/>
      </xdr:nvSpPr>
      <xdr:spPr>
        <a:xfrm>
          <a:off x="7400925" y="8210550"/>
          <a:ext cx="200025" cy="20002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0</xdr:row>
      <xdr:rowOff>38100</xdr:rowOff>
    </xdr:from>
    <xdr:to>
      <xdr:col>19</xdr:col>
      <xdr:colOff>257175</xdr:colOff>
      <xdr:row>2</xdr:row>
      <xdr:rowOff>152400</xdr:rowOff>
    </xdr:to>
    <xdr:sp macro="" textlink="W2">
      <xdr:nvSpPr>
        <xdr:cNvPr id="2" name="テキスト ボックス 1">
          <a:extLst>
            <a:ext uri="{FF2B5EF4-FFF2-40B4-BE49-F238E27FC236}">
              <a16:creationId xmlns:a16="http://schemas.microsoft.com/office/drawing/2014/main" id="{CECDBD94-D427-42E9-A005-A312BDB12CA0}"/>
            </a:ext>
          </a:extLst>
        </xdr:cNvPr>
        <xdr:cNvSpPr txBox="1"/>
      </xdr:nvSpPr>
      <xdr:spPr>
        <a:xfrm>
          <a:off x="1295400" y="38100"/>
          <a:ext cx="5657850" cy="4572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AA4D24A2-2DF2-4D12-891D-F4742BBC131D}" type="TxLink">
            <a:rPr kumimoji="1" lang="ja-JP" altLang="en-US" sz="1100" b="0" i="0" u="none" strike="noStrike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pPr algn="ctr"/>
            <a:t>令和 ７ 年度　地域支えあいのまちづくり推進事業　実施計画書・収支計画書　④－２</a:t>
          </a:fld>
          <a:endParaRPr kumimoji="1" lang="ja-JP" altLang="en-US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5</xdr:col>
      <xdr:colOff>47626</xdr:colOff>
      <xdr:row>4</xdr:row>
      <xdr:rowOff>142875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FD66B63-B39C-454C-869F-A6AA08E37FC1}"/>
            </a:ext>
          </a:extLst>
        </xdr:cNvPr>
        <xdr:cNvSpPr txBox="1"/>
      </xdr:nvSpPr>
      <xdr:spPr>
        <a:xfrm>
          <a:off x="0" y="171450"/>
          <a:ext cx="1809751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200"/>
            </a:lnSpc>
          </a:pPr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「地区ボランティア</a:t>
          </a:r>
          <a:endParaRPr kumimoji="1" lang="en-US" altLang="ja-JP" sz="10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>
            <a:lnSpc>
              <a:spcPts val="1200"/>
            </a:lnSpc>
          </a:pPr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センター事業」</a:t>
          </a:r>
          <a:endParaRPr kumimoji="1" lang="en-US" altLang="ja-JP" sz="10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>
            <a:lnSpc>
              <a:spcPts val="1200"/>
            </a:lnSpc>
          </a:pPr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前ページから続きます。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36AC0-DFCB-490E-8C18-F6C60F63A103}">
  <dimension ref="A1:W54"/>
  <sheetViews>
    <sheetView topLeftCell="A34" workbookViewId="0">
      <selection activeCell="Q5" sqref="Q5"/>
    </sheetView>
  </sheetViews>
  <sheetFormatPr defaultRowHeight="18" customHeight="1"/>
  <cols>
    <col min="1" max="1" width="5.625" style="1" customWidth="1"/>
    <col min="2" max="2" width="4.375" style="1" customWidth="1"/>
    <col min="3" max="3" width="12.5" style="1" customWidth="1"/>
    <col min="4" max="4" width="9" style="1" customWidth="1"/>
    <col min="5" max="5" width="13.625" style="1" customWidth="1"/>
    <col min="6" max="15" width="4.375" style="1" customWidth="1"/>
    <col min="16" max="16" width="4.25" style="1" customWidth="1"/>
    <col min="17" max="17" width="17" style="1" customWidth="1"/>
    <col min="18" max="16384" width="9" style="1"/>
  </cols>
  <sheetData>
    <row r="1" spans="1:18" ht="15.75" customHeight="1">
      <c r="A1" s="1" t="s">
        <v>113</v>
      </c>
    </row>
    <row r="2" spans="1:18" ht="15.75" customHeight="1"/>
    <row r="3" spans="1:18" ht="15.75" customHeight="1">
      <c r="B3" s="127" t="str">
        <f>IF(Q4="",C50&amp;"　　年度",C50&amp;DBCS(Q4)&amp;" 年度")</f>
        <v>令和 ７ 年度</v>
      </c>
      <c r="C3" s="128"/>
      <c r="D3" s="1" t="s">
        <v>101</v>
      </c>
      <c r="Q3" s="1" t="s">
        <v>111</v>
      </c>
    </row>
    <row r="4" spans="1:18" ht="15.75" customHeight="1">
      <c r="Q4" s="7">
        <v>7</v>
      </c>
    </row>
    <row r="5" spans="1:18" ht="15.75" customHeight="1">
      <c r="I5" s="13" t="str">
        <f>A50</f>
        <v>令和</v>
      </c>
      <c r="J5" s="14"/>
      <c r="K5" s="4" t="s">
        <v>105</v>
      </c>
      <c r="L5" s="14"/>
      <c r="M5" s="4" t="s">
        <v>104</v>
      </c>
      <c r="N5" s="14"/>
      <c r="O5" s="4" t="s">
        <v>103</v>
      </c>
    </row>
    <row r="6" spans="1:18" ht="15.75" customHeight="1">
      <c r="Q6" s="5" t="s">
        <v>109</v>
      </c>
    </row>
    <row r="7" spans="1:18" ht="15.75" customHeight="1">
      <c r="A7" s="1" t="s">
        <v>102</v>
      </c>
      <c r="Q7" s="6"/>
      <c r="R7" s="1" t="s">
        <v>112</v>
      </c>
    </row>
    <row r="8" spans="1:18" ht="15.75" customHeight="1">
      <c r="A8" s="1" t="str">
        <f>"　会　長　　"&amp;A47&amp;"　　様"</f>
        <v>　会　長　　桑　畠　保　夫　　様</v>
      </c>
    </row>
    <row r="9" spans="1:18" ht="15.75" customHeight="1">
      <c r="Q9" s="5" t="s">
        <v>114</v>
      </c>
    </row>
    <row r="10" spans="1:18" ht="15.75" customHeight="1">
      <c r="F10" s="1" t="s">
        <v>106</v>
      </c>
      <c r="H10" s="129" t="str">
        <f>IF(Q7="","　　　　　 地区社会福祉協議会",Q7&amp;"地区社会福祉協議会")</f>
        <v>　　　　　 地区社会福祉協議会</v>
      </c>
      <c r="I10" s="130"/>
      <c r="J10" s="130"/>
      <c r="K10" s="130"/>
      <c r="L10" s="130"/>
      <c r="M10" s="130"/>
      <c r="N10" s="130"/>
      <c r="Q10" s="6" t="s">
        <v>107</v>
      </c>
    </row>
    <row r="11" spans="1:18" ht="15.75" customHeight="1">
      <c r="H11" s="129" t="str">
        <f>Q10</f>
        <v>会　長</v>
      </c>
      <c r="I11" s="130"/>
      <c r="J11" s="131">
        <f>Q14</f>
        <v>0</v>
      </c>
      <c r="K11" s="131"/>
      <c r="L11" s="131"/>
      <c r="M11" s="131"/>
      <c r="N11" s="131"/>
      <c r="O11" s="1" t="s">
        <v>108</v>
      </c>
      <c r="Q11" s="5" t="s">
        <v>115</v>
      </c>
    </row>
    <row r="12" spans="1:18" ht="15.75" customHeight="1"/>
    <row r="13" spans="1:18" ht="15.75" customHeight="1">
      <c r="A13" s="1" t="s">
        <v>100</v>
      </c>
      <c r="Q13" s="5" t="s">
        <v>116</v>
      </c>
    </row>
    <row r="14" spans="1:18" ht="15.75" customHeight="1">
      <c r="Q14" s="6"/>
    </row>
    <row r="15" spans="1:18" ht="15.75" customHeight="1">
      <c r="A15" s="1" t="s">
        <v>127</v>
      </c>
      <c r="G15" s="120">
        <f>F31</f>
        <v>0</v>
      </c>
      <c r="H15" s="121"/>
      <c r="I15" s="121"/>
      <c r="J15" s="121"/>
      <c r="K15" s="3" t="s">
        <v>96</v>
      </c>
      <c r="L15" s="1" t="s">
        <v>97</v>
      </c>
      <c r="Q15" s="5" t="s">
        <v>110</v>
      </c>
    </row>
    <row r="16" spans="1:18" ht="15.75" customHeight="1"/>
    <row r="17" spans="1:23" ht="15.75" customHeight="1">
      <c r="A17" s="1" t="s">
        <v>126</v>
      </c>
      <c r="G17" s="133" t="str">
        <f>IF(Q18="","　します　　しません",Q18)</f>
        <v>　します　　しません</v>
      </c>
      <c r="H17" s="133"/>
      <c r="I17" s="133"/>
      <c r="J17" s="133"/>
      <c r="K17" s="133"/>
      <c r="Q17" s="5" t="s">
        <v>213</v>
      </c>
    </row>
    <row r="18" spans="1:23" ht="15.75" customHeight="1">
      <c r="A18" s="1" t="s">
        <v>128</v>
      </c>
      <c r="Q18" s="6"/>
      <c r="R18" s="9"/>
      <c r="S18" s="9"/>
      <c r="T18" s="9"/>
      <c r="U18" s="9"/>
      <c r="V18" s="9"/>
      <c r="W18" s="9"/>
    </row>
    <row r="19" spans="1:23" ht="5.25" customHeight="1">
      <c r="Q19" s="10"/>
    </row>
    <row r="20" spans="1:23" ht="15.75" customHeight="1">
      <c r="G20" s="120">
        <f>Q22</f>
        <v>0</v>
      </c>
      <c r="H20" s="132"/>
      <c r="I20" s="132"/>
      <c r="J20" s="132"/>
      <c r="K20" s="3" t="s">
        <v>96</v>
      </c>
      <c r="L20" s="1" t="s">
        <v>98</v>
      </c>
      <c r="Q20" s="103" t="s">
        <v>214</v>
      </c>
    </row>
    <row r="21" spans="1:23" ht="9.75" customHeight="1">
      <c r="Q21" s="104"/>
    </row>
    <row r="22" spans="1:23" ht="15.75" customHeight="1">
      <c r="A22" s="1" t="s">
        <v>129</v>
      </c>
      <c r="G22" s="120">
        <f>G15-Q22</f>
        <v>0</v>
      </c>
      <c r="H22" s="121"/>
      <c r="I22" s="121"/>
      <c r="J22" s="121"/>
      <c r="K22" s="3" t="s">
        <v>96</v>
      </c>
      <c r="L22" s="1" t="s">
        <v>99</v>
      </c>
      <c r="Q22" s="11"/>
    </row>
    <row r="23" spans="1:23" ht="15.75" customHeight="1"/>
    <row r="24" spans="1:23" ht="15.75" customHeight="1">
      <c r="A24" s="1" t="s">
        <v>90</v>
      </c>
    </row>
    <row r="25" spans="1:23" ht="36" customHeight="1">
      <c r="A25" s="2"/>
      <c r="B25" s="137" t="s">
        <v>89</v>
      </c>
      <c r="C25" s="138"/>
      <c r="D25" s="139"/>
      <c r="E25" s="140"/>
      <c r="F25" s="141" t="s">
        <v>88</v>
      </c>
      <c r="G25" s="142"/>
      <c r="H25" s="142"/>
      <c r="I25" s="142"/>
      <c r="J25" s="142"/>
      <c r="K25" s="146" t="s">
        <v>119</v>
      </c>
      <c r="L25" s="142"/>
      <c r="M25" s="142"/>
      <c r="N25" s="142"/>
      <c r="O25" s="142"/>
      <c r="Q25" s="8" t="str">
        <f>IF(AND(Q18="　します",Q22=0),"概算払いを希望していますが申請額が入力されていません","")</f>
        <v/>
      </c>
    </row>
    <row r="26" spans="1:23" ht="36" customHeight="1">
      <c r="A26" s="101" t="s">
        <v>130</v>
      </c>
      <c r="B26" s="154" t="s">
        <v>84</v>
      </c>
      <c r="C26" s="155"/>
      <c r="D26" s="156"/>
      <c r="E26" s="157"/>
      <c r="F26" s="147">
        <f>'①－２ 安心見守り'!E8</f>
        <v>0</v>
      </c>
      <c r="G26" s="148"/>
      <c r="H26" s="148"/>
      <c r="I26" s="148"/>
      <c r="J26" s="148"/>
      <c r="K26" s="149" t="str">
        <f>IF(F26=0,"","◯")</f>
        <v/>
      </c>
      <c r="L26" s="142"/>
      <c r="M26" s="142"/>
      <c r="N26" s="142"/>
      <c r="O26" s="142"/>
      <c r="Q26" s="98"/>
      <c r="R26" s="98"/>
      <c r="S26" s="98"/>
      <c r="T26" s="98"/>
    </row>
    <row r="27" spans="1:23" ht="36" customHeight="1">
      <c r="A27" s="102"/>
      <c r="B27" s="158" t="s">
        <v>85</v>
      </c>
      <c r="C27" s="159"/>
      <c r="D27" s="160"/>
      <c r="E27" s="161"/>
      <c r="F27" s="150">
        <f>②ふれあいサロン!E16</f>
        <v>0</v>
      </c>
      <c r="G27" s="151"/>
      <c r="H27" s="151"/>
      <c r="I27" s="151"/>
      <c r="J27" s="151"/>
      <c r="K27" s="152" t="str">
        <f>IF(F27=0,"","◯")</f>
        <v/>
      </c>
      <c r="L27" s="153"/>
      <c r="M27" s="153"/>
      <c r="N27" s="153"/>
      <c r="O27" s="153"/>
      <c r="Q27" s="105" t="s">
        <v>249</v>
      </c>
      <c r="R27" s="105"/>
      <c r="S27" s="105"/>
      <c r="T27" s="105"/>
    </row>
    <row r="28" spans="1:23" ht="60.75" customHeight="1">
      <c r="A28" s="101" t="s">
        <v>87</v>
      </c>
      <c r="B28" s="173" t="s">
        <v>118</v>
      </c>
      <c r="C28" s="174"/>
      <c r="D28" s="175"/>
      <c r="E28" s="176"/>
      <c r="F28" s="171">
        <f>'③－３ 地域特性を活かした事業'!E15</f>
        <v>0</v>
      </c>
      <c r="G28" s="172"/>
      <c r="H28" s="172"/>
      <c r="I28" s="172"/>
      <c r="J28" s="172"/>
      <c r="K28" s="143" t="str">
        <f>IF(F28=0,"","◯")</f>
        <v/>
      </c>
      <c r="L28" s="144"/>
      <c r="M28" s="144"/>
      <c r="N28" s="144"/>
      <c r="O28" s="145"/>
      <c r="Q28" s="106"/>
      <c r="R28" s="107"/>
      <c r="S28" s="107"/>
      <c r="T28" s="108"/>
    </row>
    <row r="29" spans="1:23" ht="36" customHeight="1">
      <c r="A29" s="164"/>
      <c r="B29" s="165" t="s">
        <v>131</v>
      </c>
      <c r="C29" s="166"/>
      <c r="D29" s="167"/>
      <c r="E29" s="168"/>
      <c r="F29" s="122">
        <f>'④－２ 地区ボラ'!E10</f>
        <v>0</v>
      </c>
      <c r="G29" s="123"/>
      <c r="H29" s="123"/>
      <c r="I29" s="123"/>
      <c r="J29" s="123"/>
      <c r="K29" s="124" t="str">
        <f>IF(F29=0,"","◯")</f>
        <v/>
      </c>
      <c r="L29" s="125"/>
      <c r="M29" s="125"/>
      <c r="N29" s="125"/>
      <c r="O29" s="126"/>
      <c r="Q29" s="109" t="s">
        <v>248</v>
      </c>
      <c r="R29" s="110"/>
      <c r="S29" s="110"/>
      <c r="T29" s="110"/>
    </row>
    <row r="30" spans="1:23" ht="36" customHeight="1">
      <c r="A30" s="102"/>
      <c r="B30" s="169" t="s">
        <v>86</v>
      </c>
      <c r="C30" s="169"/>
      <c r="D30" s="121"/>
      <c r="E30" s="170"/>
      <c r="F30" s="112">
        <f>⑤地区社協広報紙発行事業!E26</f>
        <v>0</v>
      </c>
      <c r="G30" s="113"/>
      <c r="H30" s="113"/>
      <c r="I30" s="113"/>
      <c r="J30" s="113"/>
      <c r="K30" s="134" t="str">
        <f>IF(F30=0,"","◯")</f>
        <v/>
      </c>
      <c r="L30" s="135"/>
      <c r="M30" s="135"/>
      <c r="N30" s="135"/>
      <c r="O30" s="136"/>
      <c r="Q30" s="99" t="s">
        <v>216</v>
      </c>
      <c r="R30" s="100"/>
      <c r="S30" s="100"/>
      <c r="T30" s="100"/>
    </row>
    <row r="31" spans="1:23" ht="36" customHeight="1">
      <c r="A31" s="117" t="s">
        <v>91</v>
      </c>
      <c r="B31" s="118"/>
      <c r="C31" s="118"/>
      <c r="D31" s="118"/>
      <c r="E31" s="119"/>
      <c r="F31" s="112">
        <f>SUM(F26:J30)</f>
        <v>0</v>
      </c>
      <c r="G31" s="113"/>
      <c r="H31" s="113"/>
      <c r="I31" s="113"/>
      <c r="J31" s="113"/>
      <c r="K31" s="114"/>
      <c r="L31" s="115"/>
      <c r="M31" s="115"/>
      <c r="N31" s="115"/>
      <c r="O31" s="116"/>
    </row>
    <row r="32" spans="1:23" ht="13.5" customHeight="1"/>
    <row r="33" spans="1:3" ht="13.5" customHeight="1">
      <c r="A33" s="1" t="s">
        <v>120</v>
      </c>
    </row>
    <row r="34" spans="1:3" ht="13.5" customHeight="1">
      <c r="A34" s="1" t="s">
        <v>121</v>
      </c>
    </row>
    <row r="35" spans="1:3" ht="13.5" customHeight="1">
      <c r="A35" s="1" t="s">
        <v>132</v>
      </c>
    </row>
    <row r="36" spans="1:3" ht="13.5" customHeight="1">
      <c r="A36" s="1" t="s">
        <v>133</v>
      </c>
    </row>
    <row r="37" spans="1:3" ht="13.5" customHeight="1"/>
    <row r="38" spans="1:3" ht="13.5" customHeight="1">
      <c r="A38" s="1" t="s">
        <v>92</v>
      </c>
    </row>
    <row r="39" spans="1:3" ht="13.5" customHeight="1">
      <c r="A39" s="1" t="s">
        <v>93</v>
      </c>
    </row>
    <row r="40" spans="1:3" ht="13.5" customHeight="1">
      <c r="A40" s="1" t="s">
        <v>94</v>
      </c>
    </row>
    <row r="41" spans="1:3" ht="13.5" customHeight="1">
      <c r="A41" s="1" t="s">
        <v>95</v>
      </c>
    </row>
    <row r="42" spans="1:3" ht="13.5" customHeight="1"/>
    <row r="43" spans="1:3" ht="15" customHeight="1"/>
    <row r="44" spans="1:3" ht="18" hidden="1" customHeight="1">
      <c r="A44" s="1" t="str">
        <f>"※"&amp;Q28</f>
        <v>※</v>
      </c>
    </row>
    <row r="45" spans="1:3" ht="18" hidden="1" customHeight="1"/>
    <row r="46" spans="1:3" ht="18" hidden="1" customHeight="1">
      <c r="A46" s="1" t="s">
        <v>215</v>
      </c>
    </row>
    <row r="47" spans="1:3" ht="18" hidden="1" customHeight="1">
      <c r="A47" s="111" t="s">
        <v>269</v>
      </c>
      <c r="B47" s="96"/>
      <c r="C47" s="97"/>
    </row>
    <row r="48" spans="1:3" ht="18" hidden="1" customHeight="1">
      <c r="A48" s="12"/>
      <c r="B48" s="9"/>
      <c r="C48" s="9"/>
    </row>
    <row r="49" spans="1:3" ht="18" hidden="1" customHeight="1">
      <c r="A49" s="12" t="s">
        <v>239</v>
      </c>
      <c r="B49" s="9"/>
      <c r="C49" s="9"/>
    </row>
    <row r="50" spans="1:3" ht="18" hidden="1" customHeight="1">
      <c r="A50" s="162" t="s">
        <v>264</v>
      </c>
      <c r="B50" s="163"/>
      <c r="C50" t="str">
        <f>A50&amp;" "</f>
        <v xml:space="preserve">令和 </v>
      </c>
    </row>
    <row r="51" spans="1:3" ht="18" hidden="1" customHeight="1"/>
    <row r="52" spans="1:3" ht="18" hidden="1" customHeight="1">
      <c r="A52" s="1" t="s">
        <v>117</v>
      </c>
    </row>
    <row r="53" spans="1:3" ht="18" hidden="1" customHeight="1">
      <c r="A53" s="95">
        <v>100000</v>
      </c>
      <c r="B53" s="96"/>
      <c r="C53" s="97"/>
    </row>
    <row r="54" spans="1:3" ht="18" hidden="1" customHeight="1"/>
  </sheetData>
  <mergeCells count="40">
    <mergeCell ref="A50:B50"/>
    <mergeCell ref="A28:A30"/>
    <mergeCell ref="B29:E29"/>
    <mergeCell ref="B30:E30"/>
    <mergeCell ref="F28:J28"/>
    <mergeCell ref="B28:E28"/>
    <mergeCell ref="K30:O30"/>
    <mergeCell ref="B25:E25"/>
    <mergeCell ref="F25:J25"/>
    <mergeCell ref="K28:O28"/>
    <mergeCell ref="K25:O25"/>
    <mergeCell ref="F26:J26"/>
    <mergeCell ref="K26:O26"/>
    <mergeCell ref="F27:J27"/>
    <mergeCell ref="K27:O27"/>
    <mergeCell ref="B26:E26"/>
    <mergeCell ref="B27:E27"/>
    <mergeCell ref="B3:C3"/>
    <mergeCell ref="H10:N10"/>
    <mergeCell ref="J11:N11"/>
    <mergeCell ref="G15:J15"/>
    <mergeCell ref="G20:J20"/>
    <mergeCell ref="G17:K17"/>
    <mergeCell ref="H11:I11"/>
    <mergeCell ref="A53:C53"/>
    <mergeCell ref="Q26:T26"/>
    <mergeCell ref="Q30:T30"/>
    <mergeCell ref="A26:A27"/>
    <mergeCell ref="Q20:Q21"/>
    <mergeCell ref="Q27:T27"/>
    <mergeCell ref="Q28:T28"/>
    <mergeCell ref="Q29:T29"/>
    <mergeCell ref="A47:C47"/>
    <mergeCell ref="F31:J31"/>
    <mergeCell ref="K31:O31"/>
    <mergeCell ref="A31:E31"/>
    <mergeCell ref="G22:J22"/>
    <mergeCell ref="F29:J29"/>
    <mergeCell ref="K29:O29"/>
    <mergeCell ref="F30:J30"/>
  </mergeCells>
  <phoneticPr fontId="5"/>
  <dataValidations disablePrompts="1" count="4">
    <dataValidation imeMode="hiragana" allowBlank="1" showInputMessage="1" showErrorMessage="1" sqref="Q7 Q14 Q10 A50:B50" xr:uid="{4E39AF72-B069-436C-AD70-2D5E671A53A2}"/>
    <dataValidation type="whole" imeMode="off" allowBlank="1" showInputMessage="1" showErrorMessage="1" sqref="Q22" xr:uid="{BA0EA837-E0A2-4CAE-9DF6-FCF6EC9AB965}">
      <formula1>0</formula1>
      <formula2>A53</formula2>
    </dataValidation>
    <dataValidation type="list" allowBlank="1" showInputMessage="1" showErrorMessage="1" sqref="R18" xr:uid="{AA8865D1-74F8-477B-A17F-5B974DE907F5}">
      <formula1>"　します　　しません,　します,　しません"</formula1>
    </dataValidation>
    <dataValidation type="list" allowBlank="1" showInputMessage="1" showErrorMessage="1" sqref="Q18" xr:uid="{46667376-5D7E-4D00-838F-51478CD430CD}">
      <formula1>"　します,　しません"</formula1>
    </dataValidation>
  </dataValidations>
  <pageMargins left="0.70866141732283472" right="0.70866141732283472" top="0.74803149606299213" bottom="0.55118110236220474" header="0.31496062992125984" footer="0.31496062992125984"/>
  <pageSetup paperSize="9"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C39E5-BB93-4637-9D0C-F79E0967A310}">
  <dimension ref="A1:W33"/>
  <sheetViews>
    <sheetView zoomScaleNormal="100" workbookViewId="0">
      <selection activeCell="L5" sqref="L5:O5"/>
    </sheetView>
  </sheetViews>
  <sheetFormatPr defaultRowHeight="13.5"/>
  <cols>
    <col min="1" max="22" width="4.625" style="15" customWidth="1"/>
    <col min="23" max="23" width="4.625" style="15" hidden="1" customWidth="1"/>
    <col min="24" max="36" width="4.625" style="15" customWidth="1"/>
    <col min="37" max="88" width="2.625" style="15" customWidth="1"/>
    <col min="89" max="16384" width="9" style="15"/>
  </cols>
  <sheetData>
    <row r="1" spans="1:23">
      <c r="A1" s="16" t="s">
        <v>53</v>
      </c>
    </row>
    <row r="2" spans="1:23">
      <c r="W2" s="15" t="str">
        <f>様式第１号!B3&amp;"　地域支えあいのまちづくり推進事業　実施計画書・収支計画書　③－３"</f>
        <v>令和 ７ 年度　地域支えあいのまちづくり推進事業　実施計画書・収支計画書　③－３</v>
      </c>
    </row>
    <row r="3" spans="1:23" ht="18.75" customHeight="1"/>
    <row r="4" spans="1:23" ht="7.5" customHeight="1"/>
    <row r="5" spans="1:23" ht="24.95" customHeight="1">
      <c r="A5" s="16" t="s">
        <v>179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</row>
    <row r="6" spans="1:23" s="9" customFormat="1" ht="18.75" customHeight="1">
      <c r="A6" s="286" t="s">
        <v>224</v>
      </c>
      <c r="B6" s="322"/>
      <c r="C6" s="322"/>
      <c r="D6" s="323"/>
      <c r="E6" s="78" t="s">
        <v>149</v>
      </c>
      <c r="F6" s="57"/>
      <c r="G6" s="57"/>
      <c r="H6" s="57"/>
      <c r="I6" s="57"/>
      <c r="J6" s="78" t="s">
        <v>150</v>
      </c>
      <c r="K6" s="57"/>
      <c r="L6" s="57"/>
      <c r="M6" s="57"/>
      <c r="N6" s="57"/>
      <c r="O6" s="78" t="s">
        <v>151</v>
      </c>
      <c r="P6" s="57"/>
      <c r="Q6" s="57"/>
      <c r="R6" s="57"/>
      <c r="S6" s="58"/>
      <c r="T6" s="84"/>
    </row>
    <row r="7" spans="1:23" s="9" customFormat="1" ht="58.5" customHeight="1">
      <c r="A7" s="324"/>
      <c r="B7" s="325"/>
      <c r="C7" s="325"/>
      <c r="D7" s="326"/>
      <c r="E7" s="327"/>
      <c r="F7" s="328"/>
      <c r="G7" s="328"/>
      <c r="H7" s="328"/>
      <c r="I7" s="328"/>
      <c r="J7" s="327"/>
      <c r="K7" s="328"/>
      <c r="L7" s="328"/>
      <c r="M7" s="328"/>
      <c r="N7" s="328"/>
      <c r="O7" s="327"/>
      <c r="P7" s="328"/>
      <c r="Q7" s="328"/>
      <c r="R7" s="328"/>
      <c r="S7" s="329"/>
      <c r="T7" s="84"/>
    </row>
    <row r="8" spans="1:23" s="9" customFormat="1" ht="162" customHeight="1">
      <c r="A8" s="284" t="s">
        <v>178</v>
      </c>
      <c r="B8" s="284"/>
      <c r="C8" s="284"/>
      <c r="D8" s="284"/>
      <c r="E8" s="315"/>
      <c r="F8" s="316"/>
      <c r="G8" s="316"/>
      <c r="H8" s="316"/>
      <c r="I8" s="317"/>
      <c r="J8" s="277"/>
      <c r="K8" s="277"/>
      <c r="L8" s="277"/>
      <c r="M8" s="277"/>
      <c r="N8" s="277"/>
      <c r="O8" s="277"/>
      <c r="P8" s="277"/>
      <c r="Q8" s="277"/>
      <c r="R8" s="277"/>
      <c r="S8" s="277"/>
      <c r="T8" s="84"/>
    </row>
    <row r="9" spans="1:23" s="9" customFormat="1" ht="93" customHeight="1">
      <c r="A9" s="284" t="s">
        <v>225</v>
      </c>
      <c r="B9" s="284"/>
      <c r="C9" s="284"/>
      <c r="D9" s="284"/>
      <c r="E9" s="315"/>
      <c r="F9" s="316"/>
      <c r="G9" s="316"/>
      <c r="H9" s="316"/>
      <c r="I9" s="317"/>
      <c r="J9" s="277"/>
      <c r="K9" s="277"/>
      <c r="L9" s="277"/>
      <c r="M9" s="277"/>
      <c r="N9" s="277"/>
      <c r="O9" s="277"/>
      <c r="P9" s="277"/>
      <c r="Q9" s="277"/>
      <c r="R9" s="277"/>
      <c r="S9" s="277"/>
      <c r="T9" s="84"/>
    </row>
    <row r="10" spans="1:23" s="9" customFormat="1">
      <c r="A10" s="84"/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</row>
    <row r="11" spans="1:23" ht="18.75" customHeight="1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</row>
    <row r="12" spans="1:23" ht="24.95" customHeight="1">
      <c r="A12" s="16" t="s">
        <v>180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</row>
    <row r="13" spans="1:23" ht="24.95" customHeight="1">
      <c r="A13" s="16" t="s">
        <v>58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55" t="s">
        <v>61</v>
      </c>
    </row>
    <row r="14" spans="1:23" ht="23.1" customHeight="1">
      <c r="A14" s="240" t="s">
        <v>20</v>
      </c>
      <c r="B14" s="240"/>
      <c r="C14" s="240"/>
      <c r="D14" s="240"/>
      <c r="E14" s="240" t="s">
        <v>18</v>
      </c>
      <c r="F14" s="240"/>
      <c r="G14" s="240"/>
      <c r="H14" s="240"/>
      <c r="I14" s="240"/>
      <c r="J14" s="240" t="s">
        <v>19</v>
      </c>
      <c r="K14" s="240"/>
      <c r="L14" s="240"/>
      <c r="M14" s="240"/>
      <c r="N14" s="240"/>
      <c r="O14" s="240"/>
      <c r="P14" s="240"/>
      <c r="Q14" s="240"/>
      <c r="R14" s="240"/>
      <c r="S14" s="240"/>
    </row>
    <row r="15" spans="1:23" ht="18.75" customHeight="1">
      <c r="A15" s="278" t="s">
        <v>14</v>
      </c>
      <c r="B15" s="278"/>
      <c r="C15" s="278"/>
      <c r="D15" s="278"/>
      <c r="E15" s="261"/>
      <c r="F15" s="261"/>
      <c r="G15" s="261"/>
      <c r="H15" s="261"/>
      <c r="I15" s="261"/>
      <c r="J15" s="262"/>
      <c r="K15" s="262"/>
      <c r="L15" s="262"/>
      <c r="M15" s="262"/>
      <c r="N15" s="262"/>
      <c r="O15" s="262"/>
      <c r="P15" s="262"/>
      <c r="Q15" s="262"/>
      <c r="R15" s="262"/>
      <c r="S15" s="262"/>
      <c r="W15" s="85"/>
    </row>
    <row r="16" spans="1:23" ht="18.75" customHeight="1">
      <c r="A16" s="263" t="s">
        <v>15</v>
      </c>
      <c r="B16" s="263"/>
      <c r="C16" s="263"/>
      <c r="D16" s="263"/>
      <c r="E16" s="256"/>
      <c r="F16" s="256"/>
      <c r="G16" s="256"/>
      <c r="H16" s="256"/>
      <c r="I16" s="256"/>
      <c r="J16" s="257"/>
      <c r="K16" s="257"/>
      <c r="L16" s="257"/>
      <c r="M16" s="257"/>
      <c r="N16" s="257"/>
      <c r="O16" s="257"/>
      <c r="P16" s="257"/>
      <c r="Q16" s="257"/>
      <c r="R16" s="257"/>
      <c r="S16" s="257"/>
    </row>
    <row r="17" spans="1:19" ht="18.75" customHeight="1">
      <c r="A17" s="279" t="s">
        <v>16</v>
      </c>
      <c r="B17" s="279"/>
      <c r="C17" s="279"/>
      <c r="D17" s="279"/>
      <c r="E17" s="280"/>
      <c r="F17" s="280"/>
      <c r="G17" s="280"/>
      <c r="H17" s="280"/>
      <c r="I17" s="280"/>
      <c r="J17" s="281"/>
      <c r="K17" s="281"/>
      <c r="L17" s="281"/>
      <c r="M17" s="281"/>
      <c r="N17" s="281"/>
      <c r="O17" s="281"/>
      <c r="P17" s="281"/>
      <c r="Q17" s="281"/>
      <c r="R17" s="281"/>
      <c r="S17" s="281"/>
    </row>
    <row r="18" spans="1:19" ht="18.75" customHeight="1">
      <c r="A18" s="240" t="s">
        <v>17</v>
      </c>
      <c r="B18" s="240"/>
      <c r="C18" s="240"/>
      <c r="D18" s="240"/>
      <c r="E18" s="241" t="str">
        <f>IF(SUM(E15:E17)=0,"",SUM(E15:E17))</f>
        <v/>
      </c>
      <c r="F18" s="241"/>
      <c r="G18" s="241"/>
      <c r="H18" s="241"/>
      <c r="I18" s="241"/>
      <c r="J18" s="242"/>
      <c r="K18" s="242"/>
      <c r="L18" s="242"/>
      <c r="M18" s="242"/>
      <c r="N18" s="242"/>
      <c r="O18" s="242"/>
      <c r="P18" s="242"/>
      <c r="Q18" s="242"/>
      <c r="R18" s="242"/>
      <c r="S18" s="242"/>
    </row>
    <row r="19" spans="1:19" ht="7.5" customHeight="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</row>
    <row r="20" spans="1:19" ht="24.95" customHeight="1">
      <c r="A20" s="16" t="s">
        <v>59</v>
      </c>
      <c r="B20" s="16"/>
      <c r="C20" s="16"/>
      <c r="D20" s="16"/>
      <c r="E20" s="61" t="str">
        <f>IF(E18=E31,"","収支が一致していません")</f>
        <v/>
      </c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55" t="s">
        <v>61</v>
      </c>
    </row>
    <row r="21" spans="1:19" ht="22.5" customHeight="1">
      <c r="A21" s="240" t="s">
        <v>20</v>
      </c>
      <c r="B21" s="240"/>
      <c r="C21" s="240"/>
      <c r="D21" s="240"/>
      <c r="E21" s="240" t="s">
        <v>18</v>
      </c>
      <c r="F21" s="240"/>
      <c r="G21" s="240"/>
      <c r="H21" s="240"/>
      <c r="I21" s="240"/>
      <c r="J21" s="240" t="s">
        <v>124</v>
      </c>
      <c r="K21" s="240"/>
      <c r="L21" s="240"/>
      <c r="M21" s="240"/>
      <c r="N21" s="240"/>
      <c r="O21" s="240"/>
      <c r="P21" s="240"/>
      <c r="Q21" s="240"/>
      <c r="R21" s="240"/>
      <c r="S21" s="240"/>
    </row>
    <row r="22" spans="1:19" ht="18.75" customHeight="1">
      <c r="A22" s="258" t="s">
        <v>62</v>
      </c>
      <c r="B22" s="259"/>
      <c r="C22" s="259" t="s">
        <v>23</v>
      </c>
      <c r="D22" s="260"/>
      <c r="E22" s="333"/>
      <c r="F22" s="333"/>
      <c r="G22" s="333"/>
      <c r="H22" s="333"/>
      <c r="I22" s="333"/>
      <c r="J22" s="262"/>
      <c r="K22" s="262"/>
      <c r="L22" s="262"/>
      <c r="M22" s="262"/>
      <c r="N22" s="262"/>
      <c r="O22" s="262"/>
      <c r="P22" s="262"/>
      <c r="Q22" s="262"/>
      <c r="R22" s="262"/>
      <c r="S22" s="262"/>
    </row>
    <row r="23" spans="1:19" ht="18.75" customHeight="1">
      <c r="A23" s="253" t="s">
        <v>71</v>
      </c>
      <c r="B23" s="254"/>
      <c r="C23" s="254" t="s">
        <v>24</v>
      </c>
      <c r="D23" s="255"/>
      <c r="E23" s="330"/>
      <c r="F23" s="330"/>
      <c r="G23" s="330"/>
      <c r="H23" s="330"/>
      <c r="I23" s="330"/>
      <c r="J23" s="257"/>
      <c r="K23" s="257"/>
      <c r="L23" s="257"/>
      <c r="M23" s="257"/>
      <c r="N23" s="257"/>
      <c r="O23" s="257"/>
      <c r="P23" s="257"/>
      <c r="Q23" s="257"/>
      <c r="R23" s="257"/>
      <c r="S23" s="257"/>
    </row>
    <row r="24" spans="1:19" ht="18.75" customHeight="1">
      <c r="A24" s="253" t="s">
        <v>72</v>
      </c>
      <c r="B24" s="254"/>
      <c r="C24" s="254" t="s">
        <v>22</v>
      </c>
      <c r="D24" s="255"/>
      <c r="E24" s="330"/>
      <c r="F24" s="330"/>
      <c r="G24" s="330"/>
      <c r="H24" s="330"/>
      <c r="I24" s="330"/>
      <c r="J24" s="257"/>
      <c r="K24" s="257"/>
      <c r="L24" s="257"/>
      <c r="M24" s="257"/>
      <c r="N24" s="257"/>
      <c r="O24" s="257"/>
      <c r="P24" s="257"/>
      <c r="Q24" s="257"/>
      <c r="R24" s="257"/>
      <c r="S24" s="257"/>
    </row>
    <row r="25" spans="1:19" ht="18.75" customHeight="1">
      <c r="A25" s="253" t="s">
        <v>65</v>
      </c>
      <c r="B25" s="254"/>
      <c r="C25" s="254" t="s">
        <v>25</v>
      </c>
      <c r="D25" s="255"/>
      <c r="E25" s="330"/>
      <c r="F25" s="330"/>
      <c r="G25" s="330"/>
      <c r="H25" s="330"/>
      <c r="I25" s="330"/>
      <c r="J25" s="257"/>
      <c r="K25" s="257"/>
      <c r="L25" s="257"/>
      <c r="M25" s="257"/>
      <c r="N25" s="257"/>
      <c r="O25" s="257"/>
      <c r="P25" s="257"/>
      <c r="Q25" s="257"/>
      <c r="R25" s="257"/>
      <c r="S25" s="257"/>
    </row>
    <row r="26" spans="1:19" ht="18.75" customHeight="1">
      <c r="A26" s="253" t="s">
        <v>66</v>
      </c>
      <c r="B26" s="254"/>
      <c r="C26" s="254" t="s">
        <v>26</v>
      </c>
      <c r="D26" s="255"/>
      <c r="E26" s="330"/>
      <c r="F26" s="330"/>
      <c r="G26" s="330"/>
      <c r="H26" s="330"/>
      <c r="I26" s="330"/>
      <c r="J26" s="257"/>
      <c r="K26" s="257"/>
      <c r="L26" s="257"/>
      <c r="M26" s="257"/>
      <c r="N26" s="257"/>
      <c r="O26" s="257"/>
      <c r="P26" s="257"/>
      <c r="Q26" s="257"/>
      <c r="R26" s="257"/>
      <c r="S26" s="257"/>
    </row>
    <row r="27" spans="1:19" ht="18.75" customHeight="1">
      <c r="A27" s="253" t="s">
        <v>67</v>
      </c>
      <c r="B27" s="254"/>
      <c r="C27" s="254" t="s">
        <v>27</v>
      </c>
      <c r="D27" s="255"/>
      <c r="E27" s="330"/>
      <c r="F27" s="330"/>
      <c r="G27" s="330"/>
      <c r="H27" s="330"/>
      <c r="I27" s="330"/>
      <c r="J27" s="257"/>
      <c r="K27" s="257"/>
      <c r="L27" s="257"/>
      <c r="M27" s="257"/>
      <c r="N27" s="257"/>
      <c r="O27" s="257"/>
      <c r="P27" s="257"/>
      <c r="Q27" s="257"/>
      <c r="R27" s="257"/>
      <c r="S27" s="257"/>
    </row>
    <row r="28" spans="1:19" ht="18.75" customHeight="1">
      <c r="A28" s="253" t="s">
        <v>73</v>
      </c>
      <c r="B28" s="254"/>
      <c r="C28" s="254" t="s">
        <v>28</v>
      </c>
      <c r="D28" s="255"/>
      <c r="E28" s="330"/>
      <c r="F28" s="330"/>
      <c r="G28" s="330"/>
      <c r="H28" s="330"/>
      <c r="I28" s="330"/>
      <c r="J28" s="257"/>
      <c r="K28" s="257"/>
      <c r="L28" s="257"/>
      <c r="M28" s="257"/>
      <c r="N28" s="257"/>
      <c r="O28" s="257"/>
      <c r="P28" s="257"/>
      <c r="Q28" s="257"/>
      <c r="R28" s="257"/>
      <c r="S28" s="257"/>
    </row>
    <row r="29" spans="1:19" ht="18.75" customHeight="1">
      <c r="A29" s="257"/>
      <c r="B29" s="257"/>
      <c r="C29" s="257"/>
      <c r="D29" s="257"/>
      <c r="E29" s="330"/>
      <c r="F29" s="330"/>
      <c r="G29" s="330"/>
      <c r="H29" s="330"/>
      <c r="I29" s="330"/>
      <c r="J29" s="257"/>
      <c r="K29" s="257"/>
      <c r="L29" s="257"/>
      <c r="M29" s="257"/>
      <c r="N29" s="257"/>
      <c r="O29" s="257"/>
      <c r="P29" s="257"/>
      <c r="Q29" s="257"/>
      <c r="R29" s="257"/>
      <c r="S29" s="257"/>
    </row>
    <row r="30" spans="1:19" ht="18.75" customHeight="1">
      <c r="A30" s="331"/>
      <c r="B30" s="331"/>
      <c r="C30" s="331"/>
      <c r="D30" s="331"/>
      <c r="E30" s="332"/>
      <c r="F30" s="332"/>
      <c r="G30" s="332"/>
      <c r="H30" s="332"/>
      <c r="I30" s="332"/>
      <c r="J30" s="266"/>
      <c r="K30" s="266"/>
      <c r="L30" s="266"/>
      <c r="M30" s="266"/>
      <c r="N30" s="266"/>
      <c r="O30" s="266"/>
      <c r="P30" s="266"/>
      <c r="Q30" s="266"/>
      <c r="R30" s="266"/>
      <c r="S30" s="266"/>
    </row>
    <row r="31" spans="1:19" ht="18.75" customHeight="1">
      <c r="A31" s="240" t="s">
        <v>241</v>
      </c>
      <c r="B31" s="240"/>
      <c r="C31" s="240"/>
      <c r="D31" s="240"/>
      <c r="E31" s="241" t="str">
        <f>IF(SUM(E22:E30)=0,"",SUM(E22:E30))</f>
        <v/>
      </c>
      <c r="F31" s="241"/>
      <c r="G31" s="241"/>
      <c r="H31" s="241"/>
      <c r="I31" s="241"/>
      <c r="J31" s="242"/>
      <c r="K31" s="242"/>
      <c r="L31" s="242"/>
      <c r="M31" s="242"/>
      <c r="N31" s="242"/>
      <c r="O31" s="242"/>
      <c r="P31" s="242"/>
      <c r="Q31" s="242"/>
      <c r="R31" s="242"/>
      <c r="S31" s="242"/>
    </row>
    <row r="32" spans="1:19" ht="18.75" customHeight="1">
      <c r="A32" s="253" t="s">
        <v>240</v>
      </c>
      <c r="B32" s="254"/>
      <c r="C32" s="254" t="s">
        <v>28</v>
      </c>
      <c r="D32" s="255"/>
      <c r="E32" s="330"/>
      <c r="F32" s="330"/>
      <c r="G32" s="330"/>
      <c r="H32" s="330"/>
      <c r="I32" s="330"/>
      <c r="J32" s="257"/>
      <c r="K32" s="257"/>
      <c r="L32" s="257"/>
      <c r="M32" s="257"/>
      <c r="N32" s="257"/>
      <c r="O32" s="257"/>
      <c r="P32" s="257"/>
      <c r="Q32" s="257"/>
      <c r="R32" s="257"/>
      <c r="S32" s="257"/>
    </row>
    <row r="33" spans="1:19" ht="18.75" customHeight="1">
      <c r="A33" s="240" t="s">
        <v>29</v>
      </c>
      <c r="B33" s="240"/>
      <c r="C33" s="240"/>
      <c r="D33" s="240"/>
      <c r="E33" s="241" t="str">
        <f>IF(SUM(E31:E32)=0,"",SUM(E31:E32))</f>
        <v/>
      </c>
      <c r="F33" s="241"/>
      <c r="G33" s="241"/>
      <c r="H33" s="241"/>
      <c r="I33" s="241"/>
      <c r="J33" s="242"/>
      <c r="K33" s="242"/>
      <c r="L33" s="242"/>
      <c r="M33" s="242"/>
      <c r="N33" s="242"/>
      <c r="O33" s="242"/>
      <c r="P33" s="242"/>
      <c r="Q33" s="242"/>
      <c r="R33" s="242"/>
      <c r="S33" s="242"/>
    </row>
  </sheetData>
  <sheetProtection sheet="1" scenarios="1" formatCells="0" formatColumns="0" formatRows="0"/>
  <mergeCells count="66">
    <mergeCell ref="A33:D33"/>
    <mergeCell ref="E33:I33"/>
    <mergeCell ref="J33:S33"/>
    <mergeCell ref="A14:D14"/>
    <mergeCell ref="E14:I14"/>
    <mergeCell ref="J14:S14"/>
    <mergeCell ref="A32:D32"/>
    <mergeCell ref="E32:I32"/>
    <mergeCell ref="J32:S32"/>
    <mergeCell ref="A15:D15"/>
    <mergeCell ref="E15:I15"/>
    <mergeCell ref="J15:S15"/>
    <mergeCell ref="A16:D16"/>
    <mergeCell ref="E16:I16"/>
    <mergeCell ref="J16:S16"/>
    <mergeCell ref="A17:D17"/>
    <mergeCell ref="E17:I17"/>
    <mergeCell ref="J17:S17"/>
    <mergeCell ref="A18:D18"/>
    <mergeCell ref="E18:I18"/>
    <mergeCell ref="J18:S18"/>
    <mergeCell ref="A21:D21"/>
    <mergeCell ref="E21:I21"/>
    <mergeCell ref="J21:S21"/>
    <mergeCell ref="A22:D22"/>
    <mergeCell ref="E22:I22"/>
    <mergeCell ref="J22:S22"/>
    <mergeCell ref="A23:D23"/>
    <mergeCell ref="E23:I23"/>
    <mergeCell ref="J23:S23"/>
    <mergeCell ref="A24:D24"/>
    <mergeCell ref="E24:I24"/>
    <mergeCell ref="J24:S24"/>
    <mergeCell ref="A25:D25"/>
    <mergeCell ref="E25:I25"/>
    <mergeCell ref="J25:S25"/>
    <mergeCell ref="A26:D26"/>
    <mergeCell ref="E26:I26"/>
    <mergeCell ref="J26:S26"/>
    <mergeCell ref="A27:D27"/>
    <mergeCell ref="E27:I27"/>
    <mergeCell ref="J27:S27"/>
    <mergeCell ref="A28:D28"/>
    <mergeCell ref="E28:I28"/>
    <mergeCell ref="J28:S28"/>
    <mergeCell ref="A31:D31"/>
    <mergeCell ref="E31:I31"/>
    <mergeCell ref="J31:S31"/>
    <mergeCell ref="A6:D7"/>
    <mergeCell ref="E7:I7"/>
    <mergeCell ref="J7:N7"/>
    <mergeCell ref="O7:S7"/>
    <mergeCell ref="A8:D8"/>
    <mergeCell ref="E8:I8"/>
    <mergeCell ref="J8:N8"/>
    <mergeCell ref="A29:D29"/>
    <mergeCell ref="E29:I29"/>
    <mergeCell ref="J29:S29"/>
    <mergeCell ref="A30:D30"/>
    <mergeCell ref="E30:I30"/>
    <mergeCell ref="J30:S30"/>
    <mergeCell ref="O8:S8"/>
    <mergeCell ref="A9:D9"/>
    <mergeCell ref="E9:I9"/>
    <mergeCell ref="J9:N9"/>
    <mergeCell ref="O9:S9"/>
  </mergeCells>
  <phoneticPr fontId="5"/>
  <dataValidations count="3">
    <dataValidation imeMode="hiragana" allowBlank="1" showInputMessage="1" showErrorMessage="1" sqref="E7:S9 J32:S32 J22:S30 J15:S17 A29:D30" xr:uid="{8D08675A-A79E-4652-B96F-937EFFBFDE0B}"/>
    <dataValidation type="whole" imeMode="off" allowBlank="1" showInputMessage="1" showErrorMessage="1" sqref="E15:I15" xr:uid="{B2EAA73B-411C-4FDA-895A-0612FD688C8B}">
      <formula1>0</formula1>
      <formula2>90000</formula2>
    </dataValidation>
    <dataValidation imeMode="off" allowBlank="1" showInputMessage="1" showErrorMessage="1" sqref="E16:I17 E22:I30 E32:I32" xr:uid="{26BE0D9E-E4F6-46D1-9EA0-F6BCD9747616}"/>
  </dataValidations>
  <printOptions horizontalCentered="1"/>
  <pageMargins left="0.70866141732283472" right="0.31496062992125984" top="0.74803149606299213" bottom="0.15748031496062992" header="0.31496062992125984" footer="0.11811023622047245"/>
  <pageSetup paperSize="9" scale="93" orientation="portrait" blackAndWhite="1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43B05-DF7A-447B-B043-11E391E06B52}">
  <dimension ref="A1:W18"/>
  <sheetViews>
    <sheetView zoomScaleNormal="100" zoomScaleSheetLayoutView="100" workbookViewId="0">
      <selection sqref="A1:XFD1048576"/>
    </sheetView>
  </sheetViews>
  <sheetFormatPr defaultRowHeight="13.5"/>
  <cols>
    <col min="1" max="22" width="4.625" style="39" customWidth="1"/>
    <col min="23" max="23" width="4.625" style="39" hidden="1" customWidth="1"/>
    <col min="24" max="36" width="4.625" style="39" customWidth="1"/>
    <col min="37" max="88" width="2.625" style="39" customWidth="1"/>
    <col min="89" max="16384" width="9" style="39"/>
  </cols>
  <sheetData>
    <row r="1" spans="1:23">
      <c r="A1" s="39" t="s">
        <v>254</v>
      </c>
    </row>
    <row r="2" spans="1:23">
      <c r="A2" s="39" t="s">
        <v>251</v>
      </c>
      <c r="W2" s="15" t="str">
        <f>様式第１号!B3&amp;"　地域支えあいのまちづくり推進事業　実施報告書・収支決算書　③－２"</f>
        <v>令和 ７ 年度　地域支えあいのまちづくり推進事業　実施報告書・収支決算書　③－２</v>
      </c>
    </row>
    <row r="3" spans="1:23" ht="13.5" customHeight="1"/>
    <row r="5" spans="1:23" ht="24.95" customHeight="1">
      <c r="A5" s="72" t="s">
        <v>263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</row>
    <row r="6" spans="1:23" ht="18.75" customHeight="1">
      <c r="A6" s="286" t="s">
        <v>224</v>
      </c>
      <c r="B6" s="322"/>
      <c r="C6" s="322"/>
      <c r="D6" s="323"/>
      <c r="E6" s="78" t="s">
        <v>255</v>
      </c>
      <c r="F6" s="57"/>
      <c r="G6" s="57"/>
      <c r="H6" s="57"/>
      <c r="I6" s="57"/>
      <c r="J6" s="78" t="s">
        <v>256</v>
      </c>
      <c r="K6" s="57"/>
      <c r="L6" s="57"/>
      <c r="M6" s="57"/>
      <c r="N6" s="57"/>
      <c r="O6" s="78" t="s">
        <v>257</v>
      </c>
      <c r="P6" s="57"/>
      <c r="Q6" s="57"/>
      <c r="R6" s="57"/>
      <c r="S6" s="58"/>
      <c r="T6" s="72"/>
    </row>
    <row r="7" spans="1:23" ht="58.5" customHeight="1">
      <c r="A7" s="324"/>
      <c r="B7" s="325"/>
      <c r="C7" s="325"/>
      <c r="D7" s="326"/>
      <c r="E7" s="334"/>
      <c r="F7" s="335"/>
      <c r="G7" s="335"/>
      <c r="H7" s="335"/>
      <c r="I7" s="335"/>
      <c r="J7" s="334"/>
      <c r="K7" s="335"/>
      <c r="L7" s="335"/>
      <c r="M7" s="335"/>
      <c r="N7" s="335"/>
      <c r="O7" s="334"/>
      <c r="P7" s="335"/>
      <c r="Q7" s="335"/>
      <c r="R7" s="335"/>
      <c r="S7" s="336"/>
      <c r="T7" s="72"/>
    </row>
    <row r="8" spans="1:23" ht="162" customHeight="1">
      <c r="A8" s="284" t="s">
        <v>178</v>
      </c>
      <c r="B8" s="284"/>
      <c r="C8" s="284"/>
      <c r="D8" s="284"/>
      <c r="E8" s="337"/>
      <c r="F8" s="338"/>
      <c r="G8" s="338"/>
      <c r="H8" s="338"/>
      <c r="I8" s="339"/>
      <c r="J8" s="340"/>
      <c r="K8" s="340"/>
      <c r="L8" s="340"/>
      <c r="M8" s="340"/>
      <c r="N8" s="340"/>
      <c r="O8" s="340"/>
      <c r="P8" s="340"/>
      <c r="Q8" s="340"/>
      <c r="R8" s="340"/>
      <c r="S8" s="340"/>
      <c r="T8" s="72"/>
    </row>
    <row r="9" spans="1:23" ht="93" customHeight="1">
      <c r="A9" s="284" t="s">
        <v>225</v>
      </c>
      <c r="B9" s="284"/>
      <c r="C9" s="284"/>
      <c r="D9" s="284"/>
      <c r="E9" s="337"/>
      <c r="F9" s="338"/>
      <c r="G9" s="338"/>
      <c r="H9" s="338"/>
      <c r="I9" s="339"/>
      <c r="J9" s="340"/>
      <c r="K9" s="340"/>
      <c r="L9" s="340"/>
      <c r="M9" s="340"/>
      <c r="N9" s="340"/>
      <c r="O9" s="340"/>
      <c r="P9" s="340"/>
      <c r="Q9" s="340"/>
      <c r="R9" s="340"/>
      <c r="S9" s="340"/>
      <c r="T9" s="72"/>
    </row>
    <row r="10" spans="1:23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</row>
    <row r="11" spans="1:23">
      <c r="A11" s="72"/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</row>
    <row r="12" spans="1:23">
      <c r="A12" s="72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</row>
    <row r="13" spans="1:23" ht="18.75" customHeight="1">
      <c r="A13" s="286" t="s">
        <v>224</v>
      </c>
      <c r="B13" s="322"/>
      <c r="C13" s="322"/>
      <c r="D13" s="323"/>
      <c r="E13" s="78" t="s">
        <v>258</v>
      </c>
      <c r="F13" s="57"/>
      <c r="G13" s="57"/>
      <c r="H13" s="57"/>
      <c r="I13" s="57"/>
      <c r="J13" s="78" t="s">
        <v>259</v>
      </c>
      <c r="K13" s="57"/>
      <c r="L13" s="57"/>
      <c r="M13" s="57"/>
      <c r="N13" s="57"/>
      <c r="O13" s="78" t="s">
        <v>260</v>
      </c>
      <c r="P13" s="57"/>
      <c r="Q13" s="57"/>
      <c r="R13" s="57"/>
      <c r="S13" s="58"/>
      <c r="T13" s="72"/>
    </row>
    <row r="14" spans="1:23" ht="57" customHeight="1">
      <c r="A14" s="324"/>
      <c r="B14" s="325"/>
      <c r="C14" s="325"/>
      <c r="D14" s="326"/>
      <c r="E14" s="289"/>
      <c r="F14" s="290"/>
      <c r="G14" s="290"/>
      <c r="H14" s="290"/>
      <c r="I14" s="290"/>
      <c r="J14" s="289"/>
      <c r="K14" s="290"/>
      <c r="L14" s="290"/>
      <c r="M14" s="290"/>
      <c r="N14" s="290"/>
      <c r="O14" s="289"/>
      <c r="P14" s="290"/>
      <c r="Q14" s="290"/>
      <c r="R14" s="290"/>
      <c r="S14" s="291"/>
      <c r="T14" s="72"/>
    </row>
    <row r="15" spans="1:23" ht="162" customHeight="1">
      <c r="A15" s="284" t="s">
        <v>178</v>
      </c>
      <c r="B15" s="284"/>
      <c r="C15" s="284"/>
      <c r="D15" s="284"/>
      <c r="E15" s="341"/>
      <c r="F15" s="342"/>
      <c r="G15" s="342"/>
      <c r="H15" s="342"/>
      <c r="I15" s="343"/>
      <c r="J15" s="344"/>
      <c r="K15" s="344"/>
      <c r="L15" s="344"/>
      <c r="M15" s="344"/>
      <c r="N15" s="344"/>
      <c r="O15" s="344"/>
      <c r="P15" s="344"/>
      <c r="Q15" s="344"/>
      <c r="R15" s="344"/>
      <c r="S15" s="344"/>
      <c r="T15" s="72"/>
    </row>
    <row r="16" spans="1:23" ht="93" customHeight="1">
      <c r="A16" s="284" t="s">
        <v>225</v>
      </c>
      <c r="B16" s="284"/>
      <c r="C16" s="284"/>
      <c r="D16" s="284"/>
      <c r="E16" s="341"/>
      <c r="F16" s="342"/>
      <c r="G16" s="342"/>
      <c r="H16" s="342"/>
      <c r="I16" s="343"/>
      <c r="J16" s="344"/>
      <c r="K16" s="344"/>
      <c r="L16" s="344"/>
      <c r="M16" s="344"/>
      <c r="N16" s="344"/>
      <c r="O16" s="344"/>
      <c r="P16" s="344"/>
      <c r="Q16" s="344"/>
      <c r="R16" s="344"/>
      <c r="S16" s="344"/>
      <c r="T16" s="72"/>
    </row>
    <row r="17" spans="1:20" ht="6.75" customHeight="1">
      <c r="A17" s="72"/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</row>
    <row r="18" spans="1:20" ht="4.5" customHeight="1"/>
  </sheetData>
  <sheetProtection sheet="1" scenarios="1" formatCells="0" formatColumns="0" formatRows="0"/>
  <mergeCells count="24">
    <mergeCell ref="A15:D15"/>
    <mergeCell ref="E15:I15"/>
    <mergeCell ref="J15:N15"/>
    <mergeCell ref="O15:S15"/>
    <mergeCell ref="A16:D16"/>
    <mergeCell ref="E16:I16"/>
    <mergeCell ref="J16:N16"/>
    <mergeCell ref="O16:S16"/>
    <mergeCell ref="A9:D9"/>
    <mergeCell ref="E9:I9"/>
    <mergeCell ref="J9:N9"/>
    <mergeCell ref="O9:S9"/>
    <mergeCell ref="A13:D14"/>
    <mergeCell ref="E14:I14"/>
    <mergeCell ref="J14:N14"/>
    <mergeCell ref="O14:S14"/>
    <mergeCell ref="A6:D7"/>
    <mergeCell ref="E7:I7"/>
    <mergeCell ref="J7:N7"/>
    <mergeCell ref="O7:S7"/>
    <mergeCell ref="A8:D8"/>
    <mergeCell ref="E8:I8"/>
    <mergeCell ref="J8:N8"/>
    <mergeCell ref="O8:S8"/>
  </mergeCells>
  <phoneticPr fontId="5"/>
  <dataValidations count="2">
    <dataValidation imeMode="on" allowBlank="1" showInputMessage="1" showErrorMessage="1" sqref="E14:S16" xr:uid="{FD1996C8-C346-4D2E-8503-A6B7D7D6F8A9}"/>
    <dataValidation imeMode="hiragana" allowBlank="1" showInputMessage="1" showErrorMessage="1" sqref="E7:S9" xr:uid="{C5FFA736-568D-4E2C-A90A-1EDE2B70FF68}"/>
  </dataValidations>
  <printOptions horizontalCentered="1"/>
  <pageMargins left="0.70866141732283472" right="0.31496062992125984" top="0.35433070866141736" bottom="7.874015748031496E-2" header="0.31496062992125984" footer="0.11811023622047245"/>
  <pageSetup paperSize="9" scale="95" orientation="portrait" blackAndWhite="1" horizontalDpi="4294967293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44B35-460E-4702-9022-DF74E02C3B9B}">
  <sheetPr>
    <pageSetUpPr fitToPage="1"/>
  </sheetPr>
  <dimension ref="A1:W51"/>
  <sheetViews>
    <sheetView topLeftCell="A43" zoomScaleNormal="100" zoomScaleSheetLayoutView="100" workbookViewId="0">
      <selection activeCell="L5" sqref="L5:O5"/>
    </sheetView>
  </sheetViews>
  <sheetFormatPr defaultRowHeight="13.5"/>
  <cols>
    <col min="1" max="22" width="4.625" style="15" customWidth="1"/>
    <col min="23" max="23" width="4.625" style="15" hidden="1" customWidth="1"/>
    <col min="24" max="36" width="4.625" style="15" customWidth="1"/>
    <col min="37" max="88" width="2.625" style="15" customWidth="1"/>
    <col min="89" max="16384" width="9" style="15"/>
  </cols>
  <sheetData>
    <row r="1" spans="1:23">
      <c r="A1" s="16" t="s">
        <v>54</v>
      </c>
    </row>
    <row r="2" spans="1:23">
      <c r="W2" s="15" t="str">
        <f>様式第１号!B3&amp;"　地域支えあいのまちづくり推進事業　実施計画書・収支計画書　④－１"</f>
        <v>令和 ７ 年度　地域支えあいのまちづくり推進事業　実施計画書・収支計画書　④－１</v>
      </c>
    </row>
    <row r="3" spans="1:23" ht="18.75" customHeight="1"/>
    <row r="4" spans="1:23" ht="24.95" customHeight="1">
      <c r="A4" s="16" t="s">
        <v>197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23" ht="9" customHeight="1">
      <c r="A5" s="25"/>
      <c r="B5" s="25"/>
      <c r="C5" s="25"/>
      <c r="D5" s="25"/>
      <c r="E5" s="25"/>
      <c r="F5" s="25"/>
      <c r="G5" s="25"/>
      <c r="H5" s="72"/>
      <c r="I5" s="72"/>
      <c r="J5" s="86"/>
      <c r="K5" s="86"/>
      <c r="L5" s="86"/>
      <c r="M5" s="86"/>
      <c r="N5" s="86"/>
      <c r="O5" s="72"/>
      <c r="P5" s="39"/>
      <c r="Q5" s="39"/>
      <c r="R5" s="39"/>
      <c r="S5" s="39"/>
      <c r="T5" s="39"/>
    </row>
    <row r="6" spans="1:23" ht="17.100000000000001" customHeight="1">
      <c r="A6" s="227" t="s">
        <v>167</v>
      </c>
      <c r="B6" s="228"/>
      <c r="C6" s="228"/>
      <c r="D6" s="229"/>
      <c r="E6" s="70" t="s">
        <v>183</v>
      </c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8"/>
    </row>
    <row r="7" spans="1:23" ht="17.100000000000001" customHeight="1">
      <c r="A7" s="230"/>
      <c r="B7" s="231"/>
      <c r="C7" s="231"/>
      <c r="D7" s="285"/>
      <c r="E7" s="71" t="s">
        <v>226</v>
      </c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3"/>
    </row>
    <row r="8" spans="1:23" ht="17.100000000000001" customHeight="1">
      <c r="A8" s="230"/>
      <c r="B8" s="231"/>
      <c r="C8" s="231"/>
      <c r="D8" s="285"/>
      <c r="E8" s="71" t="s">
        <v>184</v>
      </c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3"/>
    </row>
    <row r="9" spans="1:23" ht="17.100000000000001" customHeight="1">
      <c r="A9" s="230"/>
      <c r="B9" s="231"/>
      <c r="C9" s="231"/>
      <c r="D9" s="285"/>
      <c r="E9" s="71" t="s">
        <v>227</v>
      </c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3"/>
    </row>
    <row r="10" spans="1:23" ht="17.100000000000001" customHeight="1">
      <c r="A10" s="232"/>
      <c r="B10" s="233"/>
      <c r="C10" s="233"/>
      <c r="D10" s="234"/>
      <c r="E10" s="74" t="s">
        <v>245</v>
      </c>
      <c r="F10" s="23"/>
      <c r="G10" s="23"/>
      <c r="H10" s="23"/>
      <c r="I10" s="23"/>
      <c r="J10" s="295"/>
      <c r="K10" s="295"/>
      <c r="L10" s="295"/>
      <c r="M10" s="295"/>
      <c r="N10" s="295"/>
      <c r="O10" s="295"/>
      <c r="P10" s="295"/>
      <c r="Q10" s="295"/>
      <c r="R10" s="23" t="s">
        <v>244</v>
      </c>
      <c r="S10" s="23"/>
      <c r="T10" s="76"/>
    </row>
    <row r="11" spans="1:23">
      <c r="A11" s="381" t="s">
        <v>228</v>
      </c>
      <c r="B11" s="382"/>
      <c r="C11" s="382"/>
      <c r="D11" s="382"/>
      <c r="E11" s="386"/>
      <c r="F11" s="386"/>
      <c r="G11" s="386"/>
      <c r="H11" s="386"/>
      <c r="I11" s="386"/>
      <c r="J11" s="386"/>
      <c r="K11" s="386"/>
      <c r="L11" s="386"/>
      <c r="M11" s="386"/>
      <c r="N11" s="386"/>
      <c r="O11" s="386"/>
      <c r="P11" s="386"/>
      <c r="Q11" s="386"/>
      <c r="R11" s="386"/>
      <c r="S11" s="386"/>
      <c r="T11" s="386"/>
    </row>
    <row r="12" spans="1:23">
      <c r="A12" s="383"/>
      <c r="B12" s="384"/>
      <c r="C12" s="384"/>
      <c r="D12" s="384"/>
      <c r="E12" s="387"/>
      <c r="F12" s="387"/>
      <c r="G12" s="387"/>
      <c r="H12" s="387"/>
      <c r="I12" s="387"/>
      <c r="J12" s="387"/>
      <c r="K12" s="387"/>
      <c r="L12" s="387"/>
      <c r="M12" s="387"/>
      <c r="N12" s="387"/>
      <c r="O12" s="387"/>
      <c r="P12" s="387"/>
      <c r="Q12" s="387"/>
      <c r="R12" s="387"/>
      <c r="S12" s="387"/>
      <c r="T12" s="387"/>
    </row>
    <row r="13" spans="1:23">
      <c r="A13" s="384"/>
      <c r="B13" s="384"/>
      <c r="C13" s="384"/>
      <c r="D13" s="384"/>
      <c r="E13" s="387"/>
      <c r="F13" s="387"/>
      <c r="G13" s="387"/>
      <c r="H13" s="387"/>
      <c r="I13" s="387"/>
      <c r="J13" s="387"/>
      <c r="K13" s="387"/>
      <c r="L13" s="387"/>
      <c r="M13" s="387"/>
      <c r="N13" s="387"/>
      <c r="O13" s="387"/>
      <c r="P13" s="387"/>
      <c r="Q13" s="387"/>
      <c r="R13" s="387"/>
      <c r="S13" s="387"/>
      <c r="T13" s="387"/>
    </row>
    <row r="14" spans="1:23">
      <c r="A14" s="385"/>
      <c r="B14" s="385"/>
      <c r="C14" s="385"/>
      <c r="D14" s="385"/>
      <c r="E14" s="388"/>
      <c r="F14" s="388"/>
      <c r="G14" s="388"/>
      <c r="H14" s="388"/>
      <c r="I14" s="388"/>
      <c r="J14" s="388"/>
      <c r="K14" s="388"/>
      <c r="L14" s="388"/>
      <c r="M14" s="388"/>
      <c r="N14" s="388"/>
      <c r="O14" s="388"/>
      <c r="P14" s="388"/>
      <c r="Q14" s="388"/>
      <c r="R14" s="388"/>
      <c r="S14" s="388"/>
      <c r="T14" s="388"/>
    </row>
    <row r="15" spans="1:23">
      <c r="A15" s="381" t="s">
        <v>185</v>
      </c>
      <c r="B15" s="382"/>
      <c r="C15" s="382"/>
      <c r="D15" s="382"/>
      <c r="E15" s="355" t="s">
        <v>186</v>
      </c>
      <c r="F15" s="356"/>
      <c r="G15" s="356"/>
      <c r="H15" s="356"/>
      <c r="I15" s="356"/>
      <c r="J15" s="356"/>
      <c r="K15" s="356"/>
      <c r="L15" s="356"/>
      <c r="M15" s="356"/>
      <c r="N15" s="356"/>
      <c r="O15" s="356"/>
      <c r="P15" s="356"/>
      <c r="Q15" s="356"/>
      <c r="R15" s="356"/>
      <c r="S15" s="356"/>
      <c r="T15" s="389"/>
    </row>
    <row r="16" spans="1:23">
      <c r="A16" s="384"/>
      <c r="B16" s="384"/>
      <c r="C16" s="384"/>
      <c r="D16" s="384"/>
      <c r="E16" s="390"/>
      <c r="F16" s="391"/>
      <c r="G16" s="391"/>
      <c r="H16" s="391"/>
      <c r="I16" s="391"/>
      <c r="J16" s="391"/>
      <c r="K16" s="391"/>
      <c r="L16" s="391"/>
      <c r="M16" s="391"/>
      <c r="N16" s="391"/>
      <c r="O16" s="391"/>
      <c r="P16" s="391"/>
      <c r="Q16" s="391"/>
      <c r="R16" s="391"/>
      <c r="S16" s="391"/>
      <c r="T16" s="392"/>
    </row>
    <row r="17" spans="1:20">
      <c r="A17" s="384"/>
      <c r="B17" s="384"/>
      <c r="C17" s="384"/>
      <c r="D17" s="384"/>
      <c r="E17" s="393" t="s">
        <v>187</v>
      </c>
      <c r="F17" s="394"/>
      <c r="G17" s="394"/>
      <c r="H17" s="394"/>
      <c r="I17" s="394"/>
      <c r="J17" s="395"/>
      <c r="K17" s="395"/>
      <c r="L17" s="395"/>
      <c r="M17" s="395"/>
      <c r="N17" s="395"/>
      <c r="O17" s="395"/>
      <c r="P17" s="395"/>
      <c r="Q17" s="395"/>
      <c r="R17" s="395"/>
      <c r="S17" s="395"/>
      <c r="T17" s="392" t="s">
        <v>188</v>
      </c>
    </row>
    <row r="18" spans="1:20">
      <c r="A18" s="385"/>
      <c r="B18" s="385"/>
      <c r="C18" s="385"/>
      <c r="D18" s="385"/>
      <c r="E18" s="324"/>
      <c r="F18" s="325"/>
      <c r="G18" s="325"/>
      <c r="H18" s="325"/>
      <c r="I18" s="32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396"/>
    </row>
    <row r="19" spans="1:20">
      <c r="A19" s="218" t="s">
        <v>198</v>
      </c>
      <c r="B19" s="219"/>
      <c r="C19" s="219"/>
      <c r="D19" s="220"/>
      <c r="E19" s="70"/>
      <c r="F19" s="57"/>
      <c r="G19" s="57"/>
      <c r="H19" s="57"/>
      <c r="I19" s="57"/>
      <c r="J19" s="57"/>
      <c r="K19" s="57"/>
      <c r="L19" s="364"/>
      <c r="M19" s="364"/>
      <c r="N19" s="364"/>
      <c r="O19" s="364"/>
      <c r="P19" s="364"/>
      <c r="Q19" s="364"/>
      <c r="R19" s="364"/>
      <c r="S19" s="364"/>
      <c r="T19" s="58"/>
    </row>
    <row r="20" spans="1:20">
      <c r="A20" s="221"/>
      <c r="B20" s="222"/>
      <c r="C20" s="222"/>
      <c r="D20" s="223"/>
      <c r="E20" s="71" t="s">
        <v>189</v>
      </c>
      <c r="F20" s="72"/>
      <c r="G20" s="72"/>
      <c r="H20" s="72"/>
      <c r="I20" s="72"/>
      <c r="J20" s="72"/>
      <c r="K20" s="87" t="s">
        <v>190</v>
      </c>
      <c r="L20" s="235"/>
      <c r="M20" s="235"/>
      <c r="N20" s="235"/>
      <c r="O20" s="235"/>
      <c r="P20" s="235"/>
      <c r="Q20" s="235"/>
      <c r="R20" s="235"/>
      <c r="S20" s="235"/>
      <c r="T20" s="73" t="s">
        <v>188</v>
      </c>
    </row>
    <row r="21" spans="1:20">
      <c r="A21" s="298"/>
      <c r="B21" s="299"/>
      <c r="C21" s="299"/>
      <c r="D21" s="300"/>
      <c r="E21" s="74"/>
      <c r="F21" s="23"/>
      <c r="G21" s="23"/>
      <c r="H21" s="23"/>
      <c r="I21" s="23"/>
      <c r="J21" s="23"/>
      <c r="K21" s="23"/>
      <c r="L21" s="293"/>
      <c r="M21" s="293"/>
      <c r="N21" s="293"/>
      <c r="O21" s="293"/>
      <c r="P21" s="293"/>
      <c r="Q21" s="293"/>
      <c r="R21" s="293"/>
      <c r="S21" s="293"/>
      <c r="T21" s="76"/>
    </row>
    <row r="22" spans="1:20" ht="16.5" customHeight="1">
      <c r="A22" s="16"/>
      <c r="B22" s="88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spans="1:20" ht="16.5" customHeight="1">
      <c r="A23" s="77" t="s">
        <v>235</v>
      </c>
      <c r="B23" s="88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</row>
    <row r="24" spans="1:20" ht="16.5" customHeight="1">
      <c r="A24" s="365" t="s">
        <v>199</v>
      </c>
      <c r="B24" s="366"/>
      <c r="C24" s="366"/>
      <c r="D24" s="367"/>
      <c r="E24" s="374"/>
      <c r="F24" s="375"/>
      <c r="G24" s="375"/>
      <c r="H24" s="375"/>
      <c r="I24" s="375"/>
      <c r="J24" s="375"/>
      <c r="K24" s="375"/>
      <c r="L24" s="375"/>
      <c r="M24" s="375"/>
      <c r="N24" s="375"/>
      <c r="O24" s="375"/>
      <c r="P24" s="375"/>
      <c r="Q24" s="375"/>
      <c r="R24" s="375"/>
      <c r="S24" s="375"/>
      <c r="T24" s="376"/>
    </row>
    <row r="25" spans="1:20" ht="16.5" customHeight="1">
      <c r="A25" s="368"/>
      <c r="B25" s="369"/>
      <c r="C25" s="369"/>
      <c r="D25" s="370"/>
      <c r="E25" s="377"/>
      <c r="F25" s="207"/>
      <c r="G25" s="207"/>
      <c r="H25" s="207"/>
      <c r="I25" s="207"/>
      <c r="J25" s="207"/>
      <c r="K25" s="207"/>
      <c r="L25" s="207"/>
      <c r="M25" s="207"/>
      <c r="N25" s="207"/>
      <c r="O25" s="207"/>
      <c r="P25" s="207"/>
      <c r="Q25" s="207"/>
      <c r="R25" s="207"/>
      <c r="S25" s="207"/>
      <c r="T25" s="378"/>
    </row>
    <row r="26" spans="1:20" ht="16.5" customHeight="1">
      <c r="A26" s="371"/>
      <c r="B26" s="372"/>
      <c r="C26" s="372"/>
      <c r="D26" s="373"/>
      <c r="E26" s="379"/>
      <c r="F26" s="197"/>
      <c r="G26" s="197"/>
      <c r="H26" s="197"/>
      <c r="I26" s="197"/>
      <c r="J26" s="197"/>
      <c r="K26" s="197"/>
      <c r="L26" s="197"/>
      <c r="M26" s="197"/>
      <c r="N26" s="197"/>
      <c r="O26" s="197"/>
      <c r="P26" s="197"/>
      <c r="Q26" s="197"/>
      <c r="R26" s="197"/>
      <c r="S26" s="197"/>
      <c r="T26" s="380"/>
    </row>
    <row r="27" spans="1:20" ht="16.5" customHeight="1">
      <c r="A27" s="77"/>
      <c r="B27" s="88"/>
    </row>
    <row r="28" spans="1:20" ht="16.5" customHeight="1">
      <c r="A28" s="77" t="s">
        <v>236</v>
      </c>
      <c r="B28" s="88"/>
    </row>
    <row r="29" spans="1:20" ht="24" customHeight="1">
      <c r="A29" s="190" t="s">
        <v>191</v>
      </c>
      <c r="B29" s="179"/>
      <c r="C29" s="179"/>
      <c r="D29" s="180"/>
      <c r="E29" s="355" t="s">
        <v>192</v>
      </c>
      <c r="F29" s="356"/>
      <c r="G29" s="356"/>
      <c r="H29" s="356"/>
      <c r="I29" s="356"/>
      <c r="J29" s="356"/>
      <c r="K29" s="356"/>
      <c r="L29" s="356"/>
      <c r="M29" s="356"/>
      <c r="N29" s="356"/>
      <c r="O29" s="356"/>
      <c r="P29" s="356"/>
      <c r="Q29" s="356"/>
      <c r="R29" s="356"/>
      <c r="S29" s="356"/>
      <c r="T29" s="349"/>
    </row>
    <row r="30" spans="1:20" ht="24" customHeight="1">
      <c r="A30" s="181"/>
      <c r="B30" s="182"/>
      <c r="C30" s="182"/>
      <c r="D30" s="183"/>
      <c r="E30" s="74" t="s">
        <v>193</v>
      </c>
      <c r="F30" s="23"/>
      <c r="G30" s="23"/>
      <c r="H30" s="23"/>
      <c r="I30" s="23"/>
      <c r="J30" s="357"/>
      <c r="K30" s="357"/>
      <c r="L30" s="357"/>
      <c r="M30" s="357"/>
      <c r="N30" s="357"/>
      <c r="O30" s="357"/>
      <c r="P30" s="357"/>
      <c r="Q30" s="357"/>
      <c r="R30" s="357"/>
      <c r="S30" s="357"/>
      <c r="T30" s="47" t="s">
        <v>188</v>
      </c>
    </row>
    <row r="31" spans="1:20" ht="16.5" customHeight="1">
      <c r="A31" s="190" t="s">
        <v>194</v>
      </c>
      <c r="B31" s="179"/>
      <c r="C31" s="179"/>
      <c r="D31" s="180"/>
      <c r="E31" s="361"/>
      <c r="F31" s="362"/>
      <c r="G31" s="362"/>
      <c r="H31" s="362"/>
      <c r="I31" s="362"/>
      <c r="J31" s="362"/>
      <c r="K31" s="362"/>
      <c r="L31" s="362"/>
      <c r="M31" s="362"/>
      <c r="N31" s="362"/>
      <c r="O31" s="362"/>
      <c r="P31" s="362"/>
      <c r="Q31" s="362"/>
      <c r="R31" s="362"/>
      <c r="S31" s="362"/>
      <c r="T31" s="363"/>
    </row>
    <row r="32" spans="1:20" ht="16.5" customHeight="1">
      <c r="A32" s="181"/>
      <c r="B32" s="182"/>
      <c r="C32" s="182"/>
      <c r="D32" s="183"/>
      <c r="E32" s="361"/>
      <c r="F32" s="362"/>
      <c r="G32" s="362"/>
      <c r="H32" s="362"/>
      <c r="I32" s="362"/>
      <c r="J32" s="362"/>
      <c r="K32" s="362"/>
      <c r="L32" s="362"/>
      <c r="M32" s="362"/>
      <c r="N32" s="362"/>
      <c r="O32" s="362"/>
      <c r="P32" s="362"/>
      <c r="Q32" s="362"/>
      <c r="R32" s="362"/>
      <c r="S32" s="362"/>
      <c r="T32" s="363"/>
    </row>
    <row r="33" spans="1:20" ht="16.5" customHeight="1">
      <c r="A33" s="190" t="s">
        <v>202</v>
      </c>
      <c r="B33" s="179"/>
      <c r="C33" s="179"/>
      <c r="D33" s="180"/>
      <c r="E33" s="374"/>
      <c r="F33" s="375"/>
      <c r="G33" s="375"/>
      <c r="H33" s="375"/>
      <c r="I33" s="375"/>
      <c r="J33" s="375"/>
      <c r="K33" s="375"/>
      <c r="L33" s="375"/>
      <c r="M33" s="375"/>
      <c r="N33" s="375"/>
      <c r="O33" s="375"/>
      <c r="P33" s="375"/>
      <c r="Q33" s="375"/>
      <c r="R33" s="375"/>
      <c r="S33" s="375"/>
      <c r="T33" s="349" t="s">
        <v>138</v>
      </c>
    </row>
    <row r="34" spans="1:20" ht="16.5" customHeight="1">
      <c r="A34" s="181"/>
      <c r="B34" s="182"/>
      <c r="C34" s="182"/>
      <c r="D34" s="183"/>
      <c r="E34" s="379"/>
      <c r="F34" s="197"/>
      <c r="G34" s="197"/>
      <c r="H34" s="197"/>
      <c r="I34" s="197"/>
      <c r="J34" s="197"/>
      <c r="K34" s="197"/>
      <c r="L34" s="197"/>
      <c r="M34" s="197"/>
      <c r="N34" s="197"/>
      <c r="O34" s="197"/>
      <c r="P34" s="197"/>
      <c r="Q34" s="197"/>
      <c r="R34" s="197"/>
      <c r="S34" s="197"/>
      <c r="T34" s="350"/>
    </row>
    <row r="35" spans="1:20" ht="16.5" customHeight="1">
      <c r="A35" s="178" t="s">
        <v>229</v>
      </c>
      <c r="B35" s="179"/>
      <c r="C35" s="179"/>
      <c r="D35" s="180"/>
      <c r="E35" s="361"/>
      <c r="F35" s="362"/>
      <c r="G35" s="362"/>
      <c r="H35" s="362"/>
      <c r="I35" s="362"/>
      <c r="J35" s="362"/>
      <c r="K35" s="362"/>
      <c r="L35" s="362"/>
      <c r="M35" s="362"/>
      <c r="N35" s="362"/>
      <c r="O35" s="362"/>
      <c r="P35" s="362"/>
      <c r="Q35" s="362"/>
      <c r="R35" s="362"/>
      <c r="S35" s="362"/>
      <c r="T35" s="363"/>
    </row>
    <row r="36" spans="1:20" ht="16.5" customHeight="1">
      <c r="A36" s="191"/>
      <c r="B36" s="192"/>
      <c r="C36" s="192"/>
      <c r="D36" s="193"/>
      <c r="E36" s="361"/>
      <c r="F36" s="362"/>
      <c r="G36" s="362"/>
      <c r="H36" s="362"/>
      <c r="I36" s="362"/>
      <c r="J36" s="362"/>
      <c r="K36" s="362"/>
      <c r="L36" s="362"/>
      <c r="M36" s="362"/>
      <c r="N36" s="362"/>
      <c r="O36" s="362"/>
      <c r="P36" s="362"/>
      <c r="Q36" s="362"/>
      <c r="R36" s="362"/>
      <c r="S36" s="362"/>
      <c r="T36" s="363"/>
    </row>
    <row r="37" spans="1:20" ht="16.5" customHeight="1">
      <c r="A37" s="181"/>
      <c r="B37" s="182"/>
      <c r="C37" s="182"/>
      <c r="D37" s="183"/>
      <c r="E37" s="361"/>
      <c r="F37" s="362"/>
      <c r="G37" s="362"/>
      <c r="H37" s="362"/>
      <c r="I37" s="362"/>
      <c r="J37" s="362"/>
      <c r="K37" s="362"/>
      <c r="L37" s="362"/>
      <c r="M37" s="362"/>
      <c r="N37" s="362"/>
      <c r="O37" s="362"/>
      <c r="P37" s="362"/>
      <c r="Q37" s="362"/>
      <c r="R37" s="362"/>
      <c r="S37" s="362"/>
      <c r="T37" s="363"/>
    </row>
    <row r="38" spans="1:20" ht="16.5" customHeight="1"/>
    <row r="39" spans="1:20" ht="16.5" customHeight="1">
      <c r="A39" s="77" t="s">
        <v>237</v>
      </c>
      <c r="B39" s="88"/>
    </row>
    <row r="40" spans="1:20" ht="24" customHeight="1">
      <c r="A40" s="190" t="s">
        <v>231</v>
      </c>
      <c r="B40" s="179"/>
      <c r="C40" s="179"/>
      <c r="D40" s="180"/>
      <c r="E40" s="355" t="s">
        <v>230</v>
      </c>
      <c r="F40" s="356"/>
      <c r="G40" s="356"/>
      <c r="H40" s="356"/>
      <c r="I40" s="356"/>
      <c r="J40" s="356"/>
      <c r="K40" s="356"/>
      <c r="L40" s="356"/>
      <c r="M40" s="356"/>
      <c r="N40" s="356"/>
      <c r="O40" s="356"/>
      <c r="P40" s="356"/>
      <c r="Q40" s="356"/>
      <c r="R40" s="356"/>
      <c r="S40" s="356"/>
      <c r="T40" s="349"/>
    </row>
    <row r="41" spans="1:20" ht="24" customHeight="1">
      <c r="A41" s="181"/>
      <c r="B41" s="182"/>
      <c r="C41" s="182"/>
      <c r="D41" s="183"/>
      <c r="E41" s="74" t="s">
        <v>193</v>
      </c>
      <c r="F41" s="23"/>
      <c r="G41" s="23"/>
      <c r="H41" s="23"/>
      <c r="I41" s="23"/>
      <c r="J41" s="357"/>
      <c r="K41" s="357"/>
      <c r="L41" s="357"/>
      <c r="M41" s="357"/>
      <c r="N41" s="357"/>
      <c r="O41" s="357"/>
      <c r="P41" s="357"/>
      <c r="Q41" s="357"/>
      <c r="R41" s="357"/>
      <c r="S41" s="357"/>
      <c r="T41" s="47" t="s">
        <v>188</v>
      </c>
    </row>
    <row r="42" spans="1:20" ht="16.5" customHeight="1">
      <c r="A42" s="190" t="s">
        <v>232</v>
      </c>
      <c r="B42" s="179"/>
      <c r="C42" s="179"/>
      <c r="D42" s="180"/>
      <c r="E42" s="358"/>
      <c r="F42" s="359"/>
      <c r="G42" s="359"/>
      <c r="H42" s="359"/>
      <c r="I42" s="359"/>
      <c r="J42" s="359"/>
      <c r="K42" s="359"/>
      <c r="L42" s="359"/>
      <c r="M42" s="359"/>
      <c r="N42" s="359"/>
      <c r="O42" s="359"/>
      <c r="P42" s="359"/>
      <c r="Q42" s="359"/>
      <c r="R42" s="359"/>
      <c r="S42" s="359"/>
      <c r="T42" s="360"/>
    </row>
    <row r="43" spans="1:20" ht="16.5" customHeight="1">
      <c r="A43" s="181"/>
      <c r="B43" s="182"/>
      <c r="C43" s="182"/>
      <c r="D43" s="183"/>
      <c r="E43" s="358"/>
      <c r="F43" s="359"/>
      <c r="G43" s="359"/>
      <c r="H43" s="359"/>
      <c r="I43" s="359"/>
      <c r="J43" s="359"/>
      <c r="K43" s="359"/>
      <c r="L43" s="359"/>
      <c r="M43" s="359"/>
      <c r="N43" s="359"/>
      <c r="O43" s="359"/>
      <c r="P43" s="359"/>
      <c r="Q43" s="359"/>
      <c r="R43" s="359"/>
      <c r="S43" s="359"/>
      <c r="T43" s="360"/>
    </row>
    <row r="44" spans="1:20" ht="16.5" customHeight="1">
      <c r="A44" s="190" t="s">
        <v>200</v>
      </c>
      <c r="B44" s="179"/>
      <c r="C44" s="179"/>
      <c r="D44" s="180"/>
      <c r="E44" s="345"/>
      <c r="F44" s="346"/>
      <c r="G44" s="346"/>
      <c r="H44" s="346"/>
      <c r="I44" s="346"/>
      <c r="J44" s="349" t="s">
        <v>195</v>
      </c>
      <c r="K44" s="190" t="s">
        <v>201</v>
      </c>
      <c r="L44" s="179"/>
      <c r="M44" s="179"/>
      <c r="N44" s="180"/>
      <c r="O44" s="351"/>
      <c r="P44" s="352"/>
      <c r="Q44" s="352"/>
      <c r="R44" s="352"/>
      <c r="S44" s="352"/>
      <c r="T44" s="349" t="s">
        <v>195</v>
      </c>
    </row>
    <row r="45" spans="1:20" ht="16.5" customHeight="1">
      <c r="A45" s="181"/>
      <c r="B45" s="182"/>
      <c r="C45" s="182"/>
      <c r="D45" s="183"/>
      <c r="E45" s="347"/>
      <c r="F45" s="348"/>
      <c r="G45" s="348"/>
      <c r="H45" s="348"/>
      <c r="I45" s="348"/>
      <c r="J45" s="350"/>
      <c r="K45" s="181"/>
      <c r="L45" s="182"/>
      <c r="M45" s="182"/>
      <c r="N45" s="183"/>
      <c r="O45" s="353"/>
      <c r="P45" s="354"/>
      <c r="Q45" s="354"/>
      <c r="R45" s="354"/>
      <c r="S45" s="354"/>
      <c r="T45" s="350"/>
    </row>
    <row r="46" spans="1:20" ht="16.5" customHeight="1"/>
    <row r="47" spans="1:20" ht="16.5" customHeight="1">
      <c r="A47" s="77" t="s">
        <v>238</v>
      </c>
      <c r="B47" s="88"/>
    </row>
    <row r="48" spans="1:20" ht="16.5" customHeight="1">
      <c r="A48" s="178" t="s">
        <v>204</v>
      </c>
      <c r="B48" s="179"/>
      <c r="C48" s="179"/>
      <c r="D48" s="180"/>
      <c r="E48" s="345"/>
      <c r="F48" s="346"/>
      <c r="G48" s="346"/>
      <c r="H48" s="346"/>
      <c r="I48" s="346"/>
      <c r="J48" s="346"/>
      <c r="K48" s="346"/>
      <c r="L48" s="346"/>
      <c r="M48" s="346"/>
      <c r="N48" s="346"/>
      <c r="O48" s="346"/>
      <c r="P48" s="346"/>
      <c r="Q48" s="346"/>
      <c r="R48" s="346"/>
      <c r="S48" s="346"/>
      <c r="T48" s="349" t="s">
        <v>138</v>
      </c>
    </row>
    <row r="49" spans="1:20" ht="16.5" customHeight="1">
      <c r="A49" s="181"/>
      <c r="B49" s="182"/>
      <c r="C49" s="182"/>
      <c r="D49" s="183"/>
      <c r="E49" s="347"/>
      <c r="F49" s="348"/>
      <c r="G49" s="348"/>
      <c r="H49" s="348"/>
      <c r="I49" s="348"/>
      <c r="J49" s="348"/>
      <c r="K49" s="348"/>
      <c r="L49" s="348"/>
      <c r="M49" s="348"/>
      <c r="N49" s="348"/>
      <c r="O49" s="348"/>
      <c r="P49" s="348"/>
      <c r="Q49" s="348"/>
      <c r="R49" s="348"/>
      <c r="S49" s="348"/>
      <c r="T49" s="350"/>
    </row>
    <row r="50" spans="1:20" ht="16.5" customHeight="1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</row>
    <row r="51" spans="1:20" ht="18.75" customHeight="1">
      <c r="I51" s="15" t="s">
        <v>203</v>
      </c>
      <c r="K51" s="16"/>
    </row>
  </sheetData>
  <sheetProtection sheet="1" scenarios="1" formatCells="0" formatColumns="0" formatRows="0"/>
  <mergeCells count="37">
    <mergeCell ref="A6:D10"/>
    <mergeCell ref="A11:D14"/>
    <mergeCell ref="E11:T14"/>
    <mergeCell ref="A15:D18"/>
    <mergeCell ref="E15:T16"/>
    <mergeCell ref="E17:I18"/>
    <mergeCell ref="J17:S18"/>
    <mergeCell ref="T17:T18"/>
    <mergeCell ref="J10:Q10"/>
    <mergeCell ref="A35:D37"/>
    <mergeCell ref="E35:T37"/>
    <mergeCell ref="A19:D21"/>
    <mergeCell ref="L19:S21"/>
    <mergeCell ref="A24:D26"/>
    <mergeCell ref="E24:T26"/>
    <mergeCell ref="A29:D30"/>
    <mergeCell ref="E29:T29"/>
    <mergeCell ref="J30:S30"/>
    <mergeCell ref="A31:D32"/>
    <mergeCell ref="E31:T32"/>
    <mergeCell ref="A33:D34"/>
    <mergeCell ref="E33:S34"/>
    <mergeCell ref="T33:T34"/>
    <mergeCell ref="A40:D41"/>
    <mergeCell ref="E40:T40"/>
    <mergeCell ref="J41:S41"/>
    <mergeCell ref="A42:D43"/>
    <mergeCell ref="E42:T43"/>
    <mergeCell ref="A48:D49"/>
    <mergeCell ref="E48:S49"/>
    <mergeCell ref="T48:T49"/>
    <mergeCell ref="T44:T45"/>
    <mergeCell ref="A44:D45"/>
    <mergeCell ref="E44:I45"/>
    <mergeCell ref="J44:J45"/>
    <mergeCell ref="K44:N45"/>
    <mergeCell ref="O44:S45"/>
  </mergeCells>
  <phoneticPr fontId="5"/>
  <dataValidations count="2">
    <dataValidation imeMode="hiragana" allowBlank="1" showInputMessage="1" showErrorMessage="1" sqref="E11:T14 J17:S18 L19:S21 E31:T32 E42:T43 J41:S41" xr:uid="{A64CADC0-C632-446E-8439-CCFA2C9580C1}"/>
    <dataValidation imeMode="off" allowBlank="1" showInputMessage="1" showErrorMessage="1" sqref="E33:S34 E48:S49 E44:I45 O44:S45" xr:uid="{85ACD18E-3EBA-40CC-8351-32009544B6A1}"/>
  </dataValidations>
  <printOptions horizontalCentered="1" verticalCentered="1"/>
  <pageMargins left="0.70866141732283472" right="0.51181102362204722" top="0.35433070866141736" bottom="0.15748031496062992" header="0.31496062992125984" footer="0.31496062992125984"/>
  <pageSetup paperSize="9" scale="98" orientation="portrait" blackAndWhite="1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E0FF3-9357-4A4B-B279-681EA0CA97FB}">
  <dimension ref="A1:W28"/>
  <sheetViews>
    <sheetView topLeftCell="A22" zoomScaleNormal="100" zoomScaleSheetLayoutView="100" workbookViewId="0">
      <selection activeCell="E19" sqref="E19:I19"/>
    </sheetView>
  </sheetViews>
  <sheetFormatPr defaultRowHeight="13.5"/>
  <cols>
    <col min="1" max="22" width="4.625" style="15" customWidth="1"/>
    <col min="23" max="23" width="4.625" style="15" hidden="1" customWidth="1"/>
    <col min="24" max="36" width="4.625" style="15" customWidth="1"/>
    <col min="37" max="88" width="2.625" style="15" customWidth="1"/>
    <col min="89" max="16384" width="9" style="15"/>
  </cols>
  <sheetData>
    <row r="1" spans="1:23">
      <c r="A1" s="16" t="s">
        <v>54</v>
      </c>
    </row>
    <row r="2" spans="1:23">
      <c r="W2" s="15" t="str">
        <f>様式第１号!B3&amp;"　地域支えあいのまちづくり推進事業　実施計画書・収支計画書　④－２"</f>
        <v>令和 ７ 年度　地域支えあいのまちづくり推進事業　実施計画書・収支計画書　④－２</v>
      </c>
    </row>
    <row r="3" spans="1:23" ht="18.75" customHeight="1"/>
    <row r="4" spans="1:23" ht="16.5" customHeight="1"/>
    <row r="5" spans="1:23" ht="16.5" customHeight="1">
      <c r="B5" s="16"/>
    </row>
    <row r="6" spans="1:23" ht="16.5" customHeight="1"/>
    <row r="7" spans="1:23" ht="24.95" customHeight="1">
      <c r="A7" s="15" t="s">
        <v>233</v>
      </c>
    </row>
    <row r="8" spans="1:23" ht="24.95" customHeight="1">
      <c r="A8" s="16" t="s">
        <v>58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55" t="s">
        <v>21</v>
      </c>
    </row>
    <row r="9" spans="1:23" ht="23.1" customHeight="1">
      <c r="A9" s="240" t="s">
        <v>20</v>
      </c>
      <c r="B9" s="240"/>
      <c r="C9" s="240"/>
      <c r="D9" s="240"/>
      <c r="E9" s="240" t="s">
        <v>18</v>
      </c>
      <c r="F9" s="240"/>
      <c r="G9" s="240"/>
      <c r="H9" s="240"/>
      <c r="I9" s="240"/>
      <c r="J9" s="240" t="s">
        <v>19</v>
      </c>
      <c r="K9" s="240"/>
      <c r="L9" s="240"/>
      <c r="M9" s="240"/>
      <c r="N9" s="240"/>
      <c r="O9" s="240"/>
      <c r="P9" s="240"/>
      <c r="Q9" s="240"/>
      <c r="R9" s="240"/>
      <c r="S9" s="240"/>
    </row>
    <row r="10" spans="1:23" ht="18.75" customHeight="1">
      <c r="A10" s="278" t="s">
        <v>14</v>
      </c>
      <c r="B10" s="278"/>
      <c r="C10" s="278"/>
      <c r="D10" s="278"/>
      <c r="E10" s="261"/>
      <c r="F10" s="261"/>
      <c r="G10" s="261"/>
      <c r="H10" s="261"/>
      <c r="I10" s="261"/>
      <c r="J10" s="262"/>
      <c r="K10" s="262"/>
      <c r="L10" s="262"/>
      <c r="M10" s="262"/>
      <c r="N10" s="262"/>
      <c r="O10" s="262"/>
      <c r="P10" s="262"/>
      <c r="Q10" s="262"/>
      <c r="R10" s="262"/>
      <c r="S10" s="262"/>
    </row>
    <row r="11" spans="1:23" ht="18.75" customHeight="1">
      <c r="A11" s="263" t="s">
        <v>16</v>
      </c>
      <c r="B11" s="263"/>
      <c r="C11" s="263"/>
      <c r="D11" s="263"/>
      <c r="E11" s="256"/>
      <c r="F11" s="256"/>
      <c r="G11" s="256"/>
      <c r="H11" s="256"/>
      <c r="I11" s="256"/>
      <c r="J11" s="257"/>
      <c r="K11" s="257"/>
      <c r="L11" s="257"/>
      <c r="M11" s="257"/>
      <c r="N11" s="257"/>
      <c r="O11" s="257"/>
      <c r="P11" s="257"/>
      <c r="Q11" s="257"/>
      <c r="R11" s="257"/>
      <c r="S11" s="257"/>
    </row>
    <row r="12" spans="1:23" ht="18.75" customHeight="1">
      <c r="A12" s="281"/>
      <c r="B12" s="281"/>
      <c r="C12" s="281"/>
      <c r="D12" s="281"/>
      <c r="E12" s="280"/>
      <c r="F12" s="280"/>
      <c r="G12" s="280"/>
      <c r="H12" s="280"/>
      <c r="I12" s="280"/>
      <c r="J12" s="281"/>
      <c r="K12" s="281"/>
      <c r="L12" s="281"/>
      <c r="M12" s="281"/>
      <c r="N12" s="281"/>
      <c r="O12" s="281"/>
      <c r="P12" s="281"/>
      <c r="Q12" s="281"/>
      <c r="R12" s="281"/>
      <c r="S12" s="281"/>
    </row>
    <row r="13" spans="1:23" ht="18.75" customHeight="1">
      <c r="A13" s="240" t="s">
        <v>17</v>
      </c>
      <c r="B13" s="240"/>
      <c r="C13" s="240"/>
      <c r="D13" s="240"/>
      <c r="E13" s="241" t="str">
        <f>IF(SUM(E10:E12)=0,"",SUM(E10:E12))</f>
        <v/>
      </c>
      <c r="F13" s="241"/>
      <c r="G13" s="241"/>
      <c r="H13" s="241"/>
      <c r="I13" s="241"/>
      <c r="J13" s="242"/>
      <c r="K13" s="242"/>
      <c r="L13" s="242"/>
      <c r="M13" s="242"/>
      <c r="N13" s="242"/>
      <c r="O13" s="242"/>
      <c r="P13" s="242"/>
      <c r="Q13" s="242"/>
      <c r="R13" s="242"/>
      <c r="S13" s="242"/>
    </row>
    <row r="14" spans="1:23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</row>
    <row r="15" spans="1:23" ht="24.95" customHeight="1">
      <c r="A15" s="16" t="s">
        <v>59</v>
      </c>
      <c r="B15" s="16"/>
      <c r="C15" s="16"/>
      <c r="D15" s="16"/>
      <c r="E15" s="61" t="str">
        <f>IF(E13=E27,"","収支が一致していません")</f>
        <v/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55" t="s">
        <v>21</v>
      </c>
    </row>
    <row r="16" spans="1:23" ht="22.5" customHeight="1">
      <c r="A16" s="240" t="s">
        <v>20</v>
      </c>
      <c r="B16" s="240"/>
      <c r="C16" s="240"/>
      <c r="D16" s="240"/>
      <c r="E16" s="240" t="s">
        <v>18</v>
      </c>
      <c r="F16" s="240"/>
      <c r="G16" s="240"/>
      <c r="H16" s="240"/>
      <c r="I16" s="240"/>
      <c r="J16" s="240" t="s">
        <v>124</v>
      </c>
      <c r="K16" s="240"/>
      <c r="L16" s="240"/>
      <c r="M16" s="240"/>
      <c r="N16" s="240"/>
      <c r="O16" s="240"/>
      <c r="P16" s="240"/>
      <c r="Q16" s="240"/>
      <c r="R16" s="240"/>
      <c r="S16" s="240"/>
    </row>
    <row r="17" spans="1:19" ht="18.75" customHeight="1">
      <c r="A17" s="258" t="s">
        <v>266</v>
      </c>
      <c r="B17" s="259"/>
      <c r="C17" s="259" t="s">
        <v>23</v>
      </c>
      <c r="D17" s="260"/>
      <c r="E17" s="261"/>
      <c r="F17" s="261"/>
      <c r="G17" s="261"/>
      <c r="H17" s="261"/>
      <c r="I17" s="261"/>
      <c r="J17" s="262"/>
      <c r="K17" s="262"/>
      <c r="L17" s="262"/>
      <c r="M17" s="262"/>
      <c r="N17" s="262"/>
      <c r="O17" s="262"/>
      <c r="P17" s="262"/>
      <c r="Q17" s="262"/>
      <c r="R17" s="262"/>
      <c r="S17" s="262"/>
    </row>
    <row r="18" spans="1:19" ht="18.75" customHeight="1">
      <c r="A18" s="253" t="s">
        <v>74</v>
      </c>
      <c r="B18" s="254"/>
      <c r="C18" s="254" t="s">
        <v>23</v>
      </c>
      <c r="D18" s="255"/>
      <c r="E18" s="256"/>
      <c r="F18" s="256"/>
      <c r="G18" s="256"/>
      <c r="H18" s="256"/>
      <c r="I18" s="256"/>
      <c r="J18" s="257"/>
      <c r="K18" s="257"/>
      <c r="L18" s="257"/>
      <c r="M18" s="257"/>
      <c r="N18" s="257"/>
      <c r="O18" s="257"/>
      <c r="P18" s="257"/>
      <c r="Q18" s="257"/>
      <c r="R18" s="257"/>
      <c r="S18" s="257"/>
    </row>
    <row r="19" spans="1:19" ht="18.75" customHeight="1">
      <c r="A19" s="253" t="s">
        <v>267</v>
      </c>
      <c r="B19" s="254"/>
      <c r="C19" s="254" t="s">
        <v>24</v>
      </c>
      <c r="D19" s="255"/>
      <c r="E19" s="256"/>
      <c r="F19" s="256"/>
      <c r="G19" s="256"/>
      <c r="H19" s="256"/>
      <c r="I19" s="256"/>
      <c r="J19" s="257"/>
      <c r="K19" s="257"/>
      <c r="L19" s="257"/>
      <c r="M19" s="257"/>
      <c r="N19" s="257"/>
      <c r="O19" s="257"/>
      <c r="P19" s="257"/>
      <c r="Q19" s="257"/>
      <c r="R19" s="257"/>
      <c r="S19" s="257"/>
    </row>
    <row r="20" spans="1:19" ht="18.75" customHeight="1">
      <c r="A20" s="253" t="s">
        <v>268</v>
      </c>
      <c r="B20" s="254"/>
      <c r="C20" s="254" t="s">
        <v>22</v>
      </c>
      <c r="D20" s="255"/>
      <c r="E20" s="256"/>
      <c r="F20" s="256"/>
      <c r="G20" s="256"/>
      <c r="H20" s="256"/>
      <c r="I20" s="256"/>
      <c r="J20" s="257"/>
      <c r="K20" s="257"/>
      <c r="L20" s="257"/>
      <c r="M20" s="257"/>
      <c r="N20" s="257"/>
      <c r="O20" s="257"/>
      <c r="P20" s="257"/>
      <c r="Q20" s="257"/>
      <c r="R20" s="257"/>
      <c r="S20" s="257"/>
    </row>
    <row r="21" spans="1:19" ht="18.75" customHeight="1">
      <c r="A21" s="253" t="s">
        <v>77</v>
      </c>
      <c r="B21" s="254"/>
      <c r="C21" s="254" t="s">
        <v>25</v>
      </c>
      <c r="D21" s="255"/>
      <c r="E21" s="256"/>
      <c r="F21" s="256"/>
      <c r="G21" s="256"/>
      <c r="H21" s="256"/>
      <c r="I21" s="256"/>
      <c r="J21" s="257"/>
      <c r="K21" s="257"/>
      <c r="L21" s="257"/>
      <c r="M21" s="257"/>
      <c r="N21" s="257"/>
      <c r="O21" s="257"/>
      <c r="P21" s="257"/>
      <c r="Q21" s="257"/>
      <c r="R21" s="257"/>
      <c r="S21" s="257"/>
    </row>
    <row r="22" spans="1:19" ht="18.75" customHeight="1">
      <c r="A22" s="400" t="s">
        <v>78</v>
      </c>
      <c r="B22" s="401"/>
      <c r="C22" s="401" t="s">
        <v>26</v>
      </c>
      <c r="D22" s="402"/>
      <c r="E22" s="256"/>
      <c r="F22" s="256"/>
      <c r="G22" s="256"/>
      <c r="H22" s="256"/>
      <c r="I22" s="256"/>
      <c r="J22" s="257"/>
      <c r="K22" s="257"/>
      <c r="L22" s="257"/>
      <c r="M22" s="257"/>
      <c r="N22" s="257"/>
      <c r="O22" s="257"/>
      <c r="P22" s="257"/>
      <c r="Q22" s="257"/>
      <c r="R22" s="257"/>
      <c r="S22" s="257"/>
    </row>
    <row r="23" spans="1:19" ht="18.75" customHeight="1">
      <c r="A23" s="397"/>
      <c r="B23" s="398"/>
      <c r="C23" s="398"/>
      <c r="D23" s="399"/>
      <c r="E23" s="256"/>
      <c r="F23" s="256"/>
      <c r="G23" s="256"/>
      <c r="H23" s="256"/>
      <c r="I23" s="256"/>
      <c r="J23" s="257"/>
      <c r="K23" s="257"/>
      <c r="L23" s="257"/>
      <c r="M23" s="257"/>
      <c r="N23" s="257"/>
      <c r="O23" s="257"/>
      <c r="P23" s="257"/>
      <c r="Q23" s="257"/>
      <c r="R23" s="257"/>
      <c r="S23" s="257"/>
    </row>
    <row r="24" spans="1:19" ht="18.75" customHeight="1">
      <c r="A24" s="257"/>
      <c r="B24" s="257"/>
      <c r="C24" s="257"/>
      <c r="D24" s="257"/>
      <c r="E24" s="256"/>
      <c r="F24" s="256"/>
      <c r="G24" s="256"/>
      <c r="H24" s="256"/>
      <c r="I24" s="256"/>
      <c r="J24" s="257"/>
      <c r="K24" s="257"/>
      <c r="L24" s="257"/>
      <c r="M24" s="257"/>
      <c r="N24" s="257"/>
      <c r="O24" s="257"/>
      <c r="P24" s="257"/>
      <c r="Q24" s="257"/>
      <c r="R24" s="257"/>
      <c r="S24" s="257"/>
    </row>
    <row r="25" spans="1:19" ht="18.75" customHeight="1">
      <c r="A25" s="257"/>
      <c r="B25" s="257"/>
      <c r="C25" s="257"/>
      <c r="D25" s="257"/>
      <c r="E25" s="256"/>
      <c r="F25" s="256"/>
      <c r="G25" s="256"/>
      <c r="H25" s="256"/>
      <c r="I25" s="256"/>
      <c r="J25" s="257"/>
      <c r="K25" s="257"/>
      <c r="L25" s="257"/>
      <c r="M25" s="257"/>
      <c r="N25" s="257"/>
      <c r="O25" s="257"/>
      <c r="P25" s="257"/>
      <c r="Q25" s="257"/>
      <c r="R25" s="257"/>
      <c r="S25" s="257"/>
    </row>
    <row r="26" spans="1:19" ht="18.75" customHeight="1">
      <c r="A26" s="266"/>
      <c r="B26" s="266"/>
      <c r="C26" s="266"/>
      <c r="D26" s="266"/>
      <c r="E26" s="265"/>
      <c r="F26" s="265"/>
      <c r="G26" s="265"/>
      <c r="H26" s="265"/>
      <c r="I26" s="265"/>
      <c r="J26" s="266"/>
      <c r="K26" s="266"/>
      <c r="L26" s="266"/>
      <c r="M26" s="266"/>
      <c r="N26" s="266"/>
      <c r="O26" s="266"/>
      <c r="P26" s="266"/>
      <c r="Q26" s="266"/>
      <c r="R26" s="266"/>
      <c r="S26" s="266"/>
    </row>
    <row r="27" spans="1:19" ht="18.75" customHeight="1">
      <c r="A27" s="240" t="s">
        <v>29</v>
      </c>
      <c r="B27" s="240"/>
      <c r="C27" s="240"/>
      <c r="D27" s="240"/>
      <c r="E27" s="241" t="str">
        <f>IF(SUM(E17:E26)=0,"",SUM(E17:E26))</f>
        <v/>
      </c>
      <c r="F27" s="241"/>
      <c r="G27" s="241"/>
      <c r="H27" s="241"/>
      <c r="I27" s="241"/>
      <c r="J27" s="242"/>
      <c r="K27" s="242"/>
      <c r="L27" s="242"/>
      <c r="M27" s="242"/>
      <c r="N27" s="242"/>
      <c r="O27" s="242"/>
      <c r="P27" s="242"/>
      <c r="Q27" s="242"/>
      <c r="R27" s="242"/>
      <c r="S27" s="242"/>
    </row>
    <row r="28" spans="1:19" ht="18.75" customHeight="1"/>
  </sheetData>
  <sheetProtection sheet="1" scenarios="1" formatCells="0" formatColumns="0" formatRows="0"/>
  <mergeCells count="51">
    <mergeCell ref="A12:D12"/>
    <mergeCell ref="E12:I12"/>
    <mergeCell ref="J12:S12"/>
    <mergeCell ref="A9:D9"/>
    <mergeCell ref="E9:I9"/>
    <mergeCell ref="J9:S9"/>
    <mergeCell ref="A10:D10"/>
    <mergeCell ref="E10:I10"/>
    <mergeCell ref="J10:S10"/>
    <mergeCell ref="A11:D11"/>
    <mergeCell ref="E11:I11"/>
    <mergeCell ref="J11:S11"/>
    <mergeCell ref="A13:D13"/>
    <mergeCell ref="E13:I13"/>
    <mergeCell ref="J13:S13"/>
    <mergeCell ref="A16:D16"/>
    <mergeCell ref="E16:I16"/>
    <mergeCell ref="J16:S16"/>
    <mergeCell ref="A17:D17"/>
    <mergeCell ref="E17:I17"/>
    <mergeCell ref="J17:S17"/>
    <mergeCell ref="A18:D18"/>
    <mergeCell ref="E18:I18"/>
    <mergeCell ref="J18:S18"/>
    <mergeCell ref="A19:D19"/>
    <mergeCell ref="E19:I19"/>
    <mergeCell ref="J19:S19"/>
    <mergeCell ref="A20:D20"/>
    <mergeCell ref="E20:I20"/>
    <mergeCell ref="J20:S20"/>
    <mergeCell ref="A21:D21"/>
    <mergeCell ref="E21:I21"/>
    <mergeCell ref="J21:S21"/>
    <mergeCell ref="A22:D22"/>
    <mergeCell ref="E22:I22"/>
    <mergeCell ref="J22:S22"/>
    <mergeCell ref="A23:D23"/>
    <mergeCell ref="E23:I23"/>
    <mergeCell ref="J23:S23"/>
    <mergeCell ref="A24:D24"/>
    <mergeCell ref="E24:I24"/>
    <mergeCell ref="J24:S24"/>
    <mergeCell ref="A27:D27"/>
    <mergeCell ref="E27:I27"/>
    <mergeCell ref="J27:S27"/>
    <mergeCell ref="A25:D25"/>
    <mergeCell ref="E25:I25"/>
    <mergeCell ref="J25:S25"/>
    <mergeCell ref="A26:D26"/>
    <mergeCell ref="E26:I26"/>
    <mergeCell ref="J26:S26"/>
  </mergeCells>
  <phoneticPr fontId="5"/>
  <dataValidations count="3">
    <dataValidation imeMode="off" allowBlank="1" showInputMessage="1" showErrorMessage="1" sqref="E17:I26 E11:I12" xr:uid="{AE138EA4-BF2E-4DC6-A782-136E90B15200}"/>
    <dataValidation type="whole" imeMode="off" allowBlank="1" showInputMessage="1" showErrorMessage="1" sqref="E10:I10" xr:uid="{C4CE72FD-E59E-4273-9B80-276A6FC1E0E1}">
      <formula1>0</formula1>
      <formula2>50000</formula2>
    </dataValidation>
    <dataValidation imeMode="hiragana" allowBlank="1" showInputMessage="1" showErrorMessage="1" sqref="A12:D12 J10:S12 J17:S26 A22:D26" xr:uid="{6905E8D2-B196-44BA-9509-9B8864EB2B17}"/>
  </dataValidations>
  <printOptions horizontalCentered="1"/>
  <pageMargins left="0.70866141732283472" right="0.31496062992125984" top="0.74803149606299213" bottom="0.15748031496062992" header="0.31496062992125984" footer="0.31496062992125984"/>
  <pageSetup paperSize="9" scale="96" orientation="portrait" blackAndWhite="1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46"/>
  <sheetViews>
    <sheetView tabSelected="1" zoomScaleNormal="100" workbookViewId="0">
      <selection activeCell="A46" sqref="A46:XFD46"/>
    </sheetView>
  </sheetViews>
  <sheetFormatPr defaultRowHeight="13.5"/>
  <cols>
    <col min="1" max="22" width="4.625" style="15" customWidth="1"/>
    <col min="23" max="23" width="4.625" style="15" hidden="1" customWidth="1"/>
    <col min="24" max="36" width="4.625" style="15" customWidth="1"/>
    <col min="37" max="88" width="2.625" style="15" customWidth="1"/>
    <col min="89" max="16384" width="9" style="15"/>
  </cols>
  <sheetData>
    <row r="1" spans="1:23">
      <c r="A1" s="15" t="s">
        <v>207</v>
      </c>
    </row>
    <row r="2" spans="1:23">
      <c r="W2" s="15" t="str">
        <f>様式第１号!B3&amp;"　地域支えあいのまちづくり推進事業　実施計画書・収支計画書　⑤"</f>
        <v>令和 ７ 年度　地域支えあいのまちづくり推進事業　実施計画書・収支計画書　⑤</v>
      </c>
    </row>
    <row r="3" spans="1:23" ht="18.75" customHeight="1"/>
    <row r="4" spans="1:23" ht="18.75" customHeight="1"/>
    <row r="5" spans="1:23" ht="24.95" customHeight="1">
      <c r="A5" s="16" t="s">
        <v>208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</row>
    <row r="6" spans="1:23" ht="37.5" customHeight="1">
      <c r="A6" s="56" t="s">
        <v>55</v>
      </c>
      <c r="B6" s="18"/>
      <c r="C6" s="18"/>
      <c r="D6" s="18"/>
      <c r="E6" s="403"/>
      <c r="F6" s="404"/>
      <c r="G6" s="404"/>
      <c r="H6" s="404"/>
      <c r="I6" s="404"/>
      <c r="J6" s="404"/>
      <c r="K6" s="404"/>
      <c r="L6" s="404"/>
      <c r="M6" s="404"/>
      <c r="N6" s="404"/>
      <c r="O6" s="20" t="s">
        <v>45</v>
      </c>
      <c r="P6" s="16"/>
    </row>
    <row r="7" spans="1:23" ht="9" customHeight="1">
      <c r="A7" s="89"/>
      <c r="B7" s="22"/>
      <c r="C7" s="22"/>
      <c r="D7" s="22"/>
      <c r="E7" s="90"/>
      <c r="F7" s="90"/>
      <c r="G7" s="90"/>
      <c r="H7" s="17"/>
      <c r="I7" s="17"/>
      <c r="J7" s="17"/>
      <c r="K7" s="17"/>
      <c r="L7" s="17"/>
      <c r="M7" s="17"/>
      <c r="N7" s="17"/>
      <c r="O7" s="20"/>
      <c r="P7" s="16"/>
    </row>
    <row r="8" spans="1:23" ht="37.5" customHeight="1">
      <c r="A8" s="91" t="s">
        <v>56</v>
      </c>
      <c r="B8" s="66"/>
      <c r="C8" s="66"/>
      <c r="D8" s="66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1"/>
      <c r="P8" s="16"/>
    </row>
    <row r="9" spans="1:23" ht="9" customHeight="1">
      <c r="A9" s="89"/>
      <c r="B9" s="22"/>
      <c r="C9" s="22"/>
      <c r="D9" s="22"/>
      <c r="E9" s="90"/>
      <c r="F9" s="90"/>
      <c r="G9" s="90"/>
      <c r="H9" s="17"/>
      <c r="I9" s="17"/>
      <c r="J9" s="17"/>
      <c r="K9" s="17"/>
      <c r="L9" s="17"/>
      <c r="M9" s="17"/>
      <c r="N9" s="17"/>
      <c r="O9" s="20"/>
      <c r="P9" s="16"/>
    </row>
    <row r="10" spans="1:23" ht="37.5" customHeight="1">
      <c r="A10" s="91" t="s">
        <v>57</v>
      </c>
      <c r="B10" s="16"/>
      <c r="C10" s="16"/>
      <c r="D10" s="16"/>
      <c r="E10" s="405"/>
      <c r="F10" s="405"/>
      <c r="G10" s="405"/>
      <c r="H10" s="405"/>
      <c r="I10" s="405"/>
      <c r="J10" s="405"/>
      <c r="K10" s="405"/>
      <c r="L10" s="405"/>
      <c r="M10" s="405"/>
      <c r="N10" s="405"/>
      <c r="O10" s="26" t="s">
        <v>33</v>
      </c>
      <c r="P10" s="16"/>
    </row>
    <row r="11" spans="1:23" ht="9" customHeight="1">
      <c r="A11" s="92"/>
      <c r="B11" s="93"/>
      <c r="C11" s="93"/>
      <c r="D11" s="93"/>
      <c r="E11" s="79"/>
      <c r="F11" s="79"/>
      <c r="G11" s="79"/>
      <c r="H11" s="28"/>
      <c r="I11" s="28"/>
      <c r="J11" s="27"/>
      <c r="K11" s="27"/>
      <c r="L11" s="27"/>
      <c r="M11" s="27"/>
      <c r="N11" s="27"/>
      <c r="O11" s="29"/>
      <c r="P11" s="16"/>
    </row>
    <row r="12" spans="1:23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</row>
    <row r="13" spans="1:23" ht="13.5" customHeight="1">
      <c r="A13" s="16" t="s">
        <v>205</v>
      </c>
      <c r="B13" s="88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spans="1:23" ht="13.5" customHeight="1">
      <c r="A14" s="77" t="s">
        <v>242</v>
      </c>
      <c r="B14" s="88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spans="1:23" ht="13.5" customHeight="1">
      <c r="A15" s="77" t="s">
        <v>243</v>
      </c>
      <c r="B15" s="88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spans="1:23" ht="13.5" customHeight="1">
      <c r="A16" s="77"/>
      <c r="B16" s="88"/>
    </row>
    <row r="17" spans="1:24" ht="13.5" customHeight="1">
      <c r="A17" s="77"/>
      <c r="B17" s="88"/>
    </row>
    <row r="18" spans="1:24" ht="13.5" customHeight="1">
      <c r="A18" s="77"/>
      <c r="B18" s="88"/>
    </row>
    <row r="19" spans="1:24" ht="13.5" customHeight="1">
      <c r="A19" s="77"/>
      <c r="B19" s="88"/>
    </row>
    <row r="20" spans="1:24" ht="13.5" customHeight="1">
      <c r="A20" s="77"/>
      <c r="B20" s="88"/>
    </row>
    <row r="21" spans="1:24">
      <c r="A21" s="15" t="s">
        <v>209</v>
      </c>
    </row>
    <row r="23" spans="1:24" ht="24.95" customHeight="1">
      <c r="A23" s="15" t="s">
        <v>206</v>
      </c>
    </row>
    <row r="24" spans="1:24" ht="24.95" customHeight="1">
      <c r="A24" s="16" t="s">
        <v>58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55" t="s">
        <v>21</v>
      </c>
    </row>
    <row r="25" spans="1:24" ht="23.1" customHeight="1">
      <c r="A25" s="240" t="s">
        <v>20</v>
      </c>
      <c r="B25" s="240"/>
      <c r="C25" s="240"/>
      <c r="D25" s="240"/>
      <c r="E25" s="240" t="s">
        <v>18</v>
      </c>
      <c r="F25" s="240"/>
      <c r="G25" s="240"/>
      <c r="H25" s="240"/>
      <c r="I25" s="240"/>
      <c r="J25" s="240" t="s">
        <v>19</v>
      </c>
      <c r="K25" s="240"/>
      <c r="L25" s="240"/>
      <c r="M25" s="240"/>
      <c r="N25" s="240"/>
      <c r="O25" s="240"/>
      <c r="P25" s="240"/>
      <c r="Q25" s="240"/>
      <c r="R25" s="240"/>
      <c r="S25" s="240"/>
      <c r="X25" s="94" t="str">
        <f>IF(E6&gt;0,E6&amp;"部印刷する場合の助成金額","")</f>
        <v/>
      </c>
    </row>
    <row r="26" spans="1:24" ht="18.75" customHeight="1">
      <c r="A26" s="278" t="s">
        <v>14</v>
      </c>
      <c r="B26" s="278"/>
      <c r="C26" s="278"/>
      <c r="D26" s="278"/>
      <c r="E26" s="261"/>
      <c r="F26" s="261"/>
      <c r="G26" s="261"/>
      <c r="H26" s="261"/>
      <c r="I26" s="261"/>
      <c r="J26" s="262"/>
      <c r="K26" s="262"/>
      <c r="L26" s="262"/>
      <c r="M26" s="262"/>
      <c r="N26" s="262"/>
      <c r="O26" s="262"/>
      <c r="P26" s="262"/>
      <c r="Q26" s="262"/>
      <c r="R26" s="262"/>
      <c r="S26" s="262"/>
      <c r="X26" s="94" t="str">
        <f>IF(E6&gt;0,E6*20*1.1&amp;"円","")</f>
        <v/>
      </c>
    </row>
    <row r="27" spans="1:24" ht="18.75" customHeight="1">
      <c r="A27" s="263" t="s">
        <v>16</v>
      </c>
      <c r="B27" s="263"/>
      <c r="C27" s="263"/>
      <c r="D27" s="263"/>
      <c r="E27" s="256"/>
      <c r="F27" s="256"/>
      <c r="G27" s="256"/>
      <c r="H27" s="256"/>
      <c r="I27" s="256"/>
      <c r="J27" s="257"/>
      <c r="K27" s="257"/>
      <c r="L27" s="257"/>
      <c r="M27" s="257"/>
      <c r="N27" s="257"/>
      <c r="O27" s="257"/>
      <c r="P27" s="257"/>
      <c r="Q27" s="257"/>
      <c r="R27" s="257"/>
      <c r="S27" s="257"/>
    </row>
    <row r="28" spans="1:24" ht="18.75" customHeight="1">
      <c r="A28" s="281"/>
      <c r="B28" s="281"/>
      <c r="C28" s="281"/>
      <c r="D28" s="281"/>
      <c r="E28" s="280"/>
      <c r="F28" s="280"/>
      <c r="G28" s="280"/>
      <c r="H28" s="280"/>
      <c r="I28" s="280"/>
      <c r="J28" s="281"/>
      <c r="K28" s="281"/>
      <c r="L28" s="281"/>
      <c r="M28" s="281"/>
      <c r="N28" s="281"/>
      <c r="O28" s="281"/>
      <c r="P28" s="281"/>
      <c r="Q28" s="281"/>
      <c r="R28" s="281"/>
      <c r="S28" s="281"/>
    </row>
    <row r="29" spans="1:24" ht="18.75" customHeight="1">
      <c r="A29" s="240" t="s">
        <v>17</v>
      </c>
      <c r="B29" s="240"/>
      <c r="C29" s="240"/>
      <c r="D29" s="240"/>
      <c r="E29" s="241" t="str">
        <f>IF(SUM(E26:E28)=0,"",SUM(E26:E28))</f>
        <v/>
      </c>
      <c r="F29" s="241"/>
      <c r="G29" s="241"/>
      <c r="H29" s="241"/>
      <c r="I29" s="241"/>
      <c r="J29" s="242"/>
      <c r="K29" s="242"/>
      <c r="L29" s="242"/>
      <c r="M29" s="242"/>
      <c r="N29" s="242"/>
      <c r="O29" s="242"/>
      <c r="P29" s="242"/>
      <c r="Q29" s="242"/>
      <c r="R29" s="242"/>
      <c r="S29" s="242"/>
    </row>
    <row r="30" spans="1:24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</row>
    <row r="31" spans="1:24" ht="24.95" customHeight="1">
      <c r="A31" s="16" t="s">
        <v>59</v>
      </c>
      <c r="B31" s="16"/>
      <c r="C31" s="16"/>
      <c r="D31" s="16"/>
      <c r="E31" s="61" t="str">
        <f>IF(E29=E43,"","収支が一致していません")</f>
        <v/>
      </c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55" t="s">
        <v>21</v>
      </c>
    </row>
    <row r="32" spans="1:24" ht="22.5" customHeight="1">
      <c r="A32" s="240" t="s">
        <v>20</v>
      </c>
      <c r="B32" s="240"/>
      <c r="C32" s="240"/>
      <c r="D32" s="240"/>
      <c r="E32" s="240" t="s">
        <v>18</v>
      </c>
      <c r="F32" s="240"/>
      <c r="G32" s="240"/>
      <c r="H32" s="240"/>
      <c r="I32" s="240"/>
      <c r="J32" s="240" t="s">
        <v>124</v>
      </c>
      <c r="K32" s="240"/>
      <c r="L32" s="240"/>
      <c r="M32" s="240"/>
      <c r="N32" s="240"/>
      <c r="O32" s="240"/>
      <c r="P32" s="240"/>
      <c r="Q32" s="240"/>
      <c r="R32" s="240"/>
      <c r="S32" s="240"/>
    </row>
    <row r="33" spans="1:19" ht="18.75" customHeight="1">
      <c r="A33" s="258" t="s">
        <v>74</v>
      </c>
      <c r="B33" s="259"/>
      <c r="C33" s="259" t="s">
        <v>23</v>
      </c>
      <c r="D33" s="260"/>
      <c r="E33" s="261"/>
      <c r="F33" s="261"/>
      <c r="G33" s="261"/>
      <c r="H33" s="261"/>
      <c r="I33" s="261"/>
      <c r="J33" s="262"/>
      <c r="K33" s="262"/>
      <c r="L33" s="262"/>
      <c r="M33" s="262"/>
      <c r="N33" s="262"/>
      <c r="O33" s="262"/>
      <c r="P33" s="262"/>
      <c r="Q33" s="262"/>
      <c r="R33" s="262"/>
      <c r="S33" s="262"/>
    </row>
    <row r="34" spans="1:19" ht="18.75" customHeight="1">
      <c r="A34" s="253" t="s">
        <v>75</v>
      </c>
      <c r="B34" s="254"/>
      <c r="C34" s="254" t="s">
        <v>24</v>
      </c>
      <c r="D34" s="255"/>
      <c r="E34" s="256"/>
      <c r="F34" s="256"/>
      <c r="G34" s="256"/>
      <c r="H34" s="256"/>
      <c r="I34" s="256"/>
      <c r="J34" s="257"/>
      <c r="K34" s="257"/>
      <c r="L34" s="257"/>
      <c r="M34" s="257"/>
      <c r="N34" s="257"/>
      <c r="O34" s="257"/>
      <c r="P34" s="257"/>
      <c r="Q34" s="257"/>
      <c r="R34" s="257"/>
      <c r="S34" s="257"/>
    </row>
    <row r="35" spans="1:19" ht="18.75" customHeight="1">
      <c r="A35" s="253" t="s">
        <v>76</v>
      </c>
      <c r="B35" s="254"/>
      <c r="C35" s="254" t="s">
        <v>22</v>
      </c>
      <c r="D35" s="255"/>
      <c r="E35" s="256"/>
      <c r="F35" s="256"/>
      <c r="G35" s="256"/>
      <c r="H35" s="256"/>
      <c r="I35" s="256"/>
      <c r="J35" s="257"/>
      <c r="K35" s="257"/>
      <c r="L35" s="257"/>
      <c r="M35" s="257"/>
      <c r="N35" s="257"/>
      <c r="O35" s="257"/>
      <c r="P35" s="257"/>
      <c r="Q35" s="257"/>
      <c r="R35" s="257"/>
      <c r="S35" s="257"/>
    </row>
    <row r="36" spans="1:19" ht="18.75" customHeight="1">
      <c r="A36" s="253" t="s">
        <v>77</v>
      </c>
      <c r="B36" s="254"/>
      <c r="C36" s="254" t="s">
        <v>25</v>
      </c>
      <c r="D36" s="255"/>
      <c r="E36" s="256"/>
      <c r="F36" s="256"/>
      <c r="G36" s="256"/>
      <c r="H36" s="256"/>
      <c r="I36" s="256"/>
      <c r="J36" s="257"/>
      <c r="K36" s="257"/>
      <c r="L36" s="257"/>
      <c r="M36" s="257"/>
      <c r="N36" s="257"/>
      <c r="O36" s="257"/>
      <c r="P36" s="257"/>
      <c r="Q36" s="257"/>
      <c r="R36" s="257"/>
      <c r="S36" s="257"/>
    </row>
    <row r="37" spans="1:19" ht="18.75" customHeight="1">
      <c r="A37" s="253" t="s">
        <v>78</v>
      </c>
      <c r="B37" s="254"/>
      <c r="C37" s="254" t="s">
        <v>26</v>
      </c>
      <c r="D37" s="255"/>
      <c r="E37" s="256"/>
      <c r="F37" s="256"/>
      <c r="G37" s="256"/>
      <c r="H37" s="256"/>
      <c r="I37" s="256"/>
      <c r="J37" s="257"/>
      <c r="K37" s="257"/>
      <c r="L37" s="257"/>
      <c r="M37" s="257"/>
      <c r="N37" s="257"/>
      <c r="O37" s="257"/>
      <c r="P37" s="257"/>
      <c r="Q37" s="257"/>
      <c r="R37" s="257"/>
      <c r="S37" s="257"/>
    </row>
    <row r="38" spans="1:19" ht="18.75" customHeight="1">
      <c r="A38" s="397"/>
      <c r="B38" s="398"/>
      <c r="C38" s="398"/>
      <c r="D38" s="399"/>
      <c r="E38" s="256"/>
      <c r="F38" s="256"/>
      <c r="G38" s="256"/>
      <c r="H38" s="256"/>
      <c r="I38" s="256"/>
      <c r="J38" s="257"/>
      <c r="K38" s="257"/>
      <c r="L38" s="257"/>
      <c r="M38" s="257"/>
      <c r="N38" s="257"/>
      <c r="O38" s="257"/>
      <c r="P38" s="257"/>
      <c r="Q38" s="257"/>
      <c r="R38" s="257"/>
      <c r="S38" s="257"/>
    </row>
    <row r="39" spans="1:19" ht="18.75" customHeight="1">
      <c r="A39" s="397"/>
      <c r="B39" s="398"/>
      <c r="C39" s="398"/>
      <c r="D39" s="399"/>
      <c r="E39" s="256"/>
      <c r="F39" s="256"/>
      <c r="G39" s="256"/>
      <c r="H39" s="256"/>
      <c r="I39" s="256"/>
      <c r="J39" s="257"/>
      <c r="K39" s="257"/>
      <c r="L39" s="257"/>
      <c r="M39" s="257"/>
      <c r="N39" s="257"/>
      <c r="O39" s="257"/>
      <c r="P39" s="257"/>
      <c r="Q39" s="257"/>
      <c r="R39" s="257"/>
      <c r="S39" s="257"/>
    </row>
    <row r="40" spans="1:19" ht="18.75" customHeight="1">
      <c r="A40" s="257"/>
      <c r="B40" s="257"/>
      <c r="C40" s="257"/>
      <c r="D40" s="257"/>
      <c r="E40" s="256"/>
      <c r="F40" s="256"/>
      <c r="G40" s="256"/>
      <c r="H40" s="256"/>
      <c r="I40" s="256"/>
      <c r="J40" s="257"/>
      <c r="K40" s="257"/>
      <c r="L40" s="257"/>
      <c r="M40" s="257"/>
      <c r="N40" s="257"/>
      <c r="O40" s="257"/>
      <c r="P40" s="257"/>
      <c r="Q40" s="257"/>
      <c r="R40" s="257"/>
      <c r="S40" s="257"/>
    </row>
    <row r="41" spans="1:19" ht="18.75" customHeight="1">
      <c r="A41" s="257"/>
      <c r="B41" s="257"/>
      <c r="C41" s="257"/>
      <c r="D41" s="257"/>
      <c r="E41" s="256"/>
      <c r="F41" s="256"/>
      <c r="G41" s="256"/>
      <c r="H41" s="256"/>
      <c r="I41" s="256"/>
      <c r="J41" s="257"/>
      <c r="K41" s="257"/>
      <c r="L41" s="257"/>
      <c r="M41" s="257"/>
      <c r="N41" s="257"/>
      <c r="O41" s="257"/>
      <c r="P41" s="257"/>
      <c r="Q41" s="257"/>
      <c r="R41" s="257"/>
      <c r="S41" s="257"/>
    </row>
    <row r="42" spans="1:19" ht="18.75" customHeight="1">
      <c r="A42" s="266"/>
      <c r="B42" s="266"/>
      <c r="C42" s="266"/>
      <c r="D42" s="266"/>
      <c r="E42" s="265"/>
      <c r="F42" s="265"/>
      <c r="G42" s="265"/>
      <c r="H42" s="265"/>
      <c r="I42" s="265"/>
      <c r="J42" s="266"/>
      <c r="K42" s="266"/>
      <c r="L42" s="266"/>
      <c r="M42" s="266"/>
      <c r="N42" s="266"/>
      <c r="O42" s="266"/>
      <c r="P42" s="266"/>
      <c r="Q42" s="266"/>
      <c r="R42" s="266"/>
      <c r="S42" s="266"/>
    </row>
    <row r="43" spans="1:19" ht="18.75" customHeight="1">
      <c r="A43" s="240" t="s">
        <v>29</v>
      </c>
      <c r="B43" s="240"/>
      <c r="C43" s="240"/>
      <c r="D43" s="240"/>
      <c r="E43" s="241" t="str">
        <f>IF(SUM(E33:E42)=0,"",SUM(E33:E42))</f>
        <v/>
      </c>
      <c r="F43" s="241"/>
      <c r="G43" s="241"/>
      <c r="H43" s="241"/>
      <c r="I43" s="241"/>
      <c r="J43" s="242"/>
      <c r="K43" s="242"/>
      <c r="L43" s="242"/>
      <c r="M43" s="242"/>
      <c r="N43" s="242"/>
      <c r="O43" s="242"/>
      <c r="P43" s="242"/>
      <c r="Q43" s="242"/>
      <c r="R43" s="242"/>
      <c r="S43" s="242"/>
    </row>
    <row r="46" spans="1:19" hidden="1"/>
  </sheetData>
  <sheetProtection sheet="1" scenarios="1" formatCells="0" formatColumns="0" formatRows="0"/>
  <mergeCells count="54">
    <mergeCell ref="A25:D25"/>
    <mergeCell ref="E25:I25"/>
    <mergeCell ref="J25:S25"/>
    <mergeCell ref="A26:D26"/>
    <mergeCell ref="E26:I26"/>
    <mergeCell ref="J26:S26"/>
    <mergeCell ref="A27:D27"/>
    <mergeCell ref="E27:I27"/>
    <mergeCell ref="J27:S27"/>
    <mergeCell ref="A28:D28"/>
    <mergeCell ref="E28:I28"/>
    <mergeCell ref="J28:S28"/>
    <mergeCell ref="A29:D29"/>
    <mergeCell ref="E29:I29"/>
    <mergeCell ref="J29:S29"/>
    <mergeCell ref="A32:D32"/>
    <mergeCell ref="E32:I32"/>
    <mergeCell ref="J32:S32"/>
    <mergeCell ref="A33:D33"/>
    <mergeCell ref="E33:I33"/>
    <mergeCell ref="J33:S33"/>
    <mergeCell ref="A34:D34"/>
    <mergeCell ref="E34:I34"/>
    <mergeCell ref="J34:S34"/>
    <mergeCell ref="A35:D35"/>
    <mergeCell ref="E35:I35"/>
    <mergeCell ref="J35:S35"/>
    <mergeCell ref="A36:D36"/>
    <mergeCell ref="E36:I36"/>
    <mergeCell ref="J36:S36"/>
    <mergeCell ref="J40:S40"/>
    <mergeCell ref="E40:I40"/>
    <mergeCell ref="A37:D37"/>
    <mergeCell ref="E37:I37"/>
    <mergeCell ref="J37:S37"/>
    <mergeCell ref="A38:D38"/>
    <mergeCell ref="E38:I38"/>
    <mergeCell ref="J38:S38"/>
    <mergeCell ref="A43:D43"/>
    <mergeCell ref="E43:I43"/>
    <mergeCell ref="J43:S43"/>
    <mergeCell ref="E6:N6"/>
    <mergeCell ref="E8:O8"/>
    <mergeCell ref="E10:N10"/>
    <mergeCell ref="A41:D41"/>
    <mergeCell ref="E41:I41"/>
    <mergeCell ref="J41:S41"/>
    <mergeCell ref="E42:I42"/>
    <mergeCell ref="J42:S42"/>
    <mergeCell ref="A39:D39"/>
    <mergeCell ref="E39:I39"/>
    <mergeCell ref="J39:S39"/>
    <mergeCell ref="A40:D40"/>
    <mergeCell ref="A42:D42"/>
  </mergeCells>
  <phoneticPr fontId="2"/>
  <dataValidations count="3">
    <dataValidation imeMode="off" allowBlank="1" showInputMessage="1" showErrorMessage="1" sqref="E6:N6 E10:N10 E33:I42 E27:I28" xr:uid="{39E5B78C-0170-46F3-9CAF-D2553E99B0CF}"/>
    <dataValidation imeMode="hiragana" allowBlank="1" showInputMessage="1" showErrorMessage="1" sqref="E8:O8 A28:D28 A38:D42 J33:S42 J26:S28" xr:uid="{3EB33A44-C6D0-43CA-8B20-3CB66DBDE5DE}"/>
    <dataValidation type="whole" imeMode="off" allowBlank="1" showInputMessage="1" showErrorMessage="1" sqref="E26:I26" xr:uid="{E3831827-01B8-472B-B135-FA63DCBA399F}">
      <formula1>0</formula1>
      <formula2>200000</formula2>
    </dataValidation>
  </dataValidations>
  <printOptions horizontalCentered="1"/>
  <pageMargins left="0.70866141732283472" right="0.31496062992125984" top="0.74803149606299213" bottom="0.15748031496062992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8"/>
  <sheetViews>
    <sheetView topLeftCell="A40" zoomScaleNormal="100" workbookViewId="0">
      <selection activeCell="J8" sqref="J8"/>
    </sheetView>
  </sheetViews>
  <sheetFormatPr defaultRowHeight="13.5"/>
  <cols>
    <col min="1" max="22" width="4.625" style="15" customWidth="1"/>
    <col min="23" max="23" width="4.625" style="15" hidden="1" customWidth="1"/>
    <col min="24" max="36" width="4.625" style="15" customWidth="1"/>
    <col min="37" max="88" width="2.625" style="15" customWidth="1"/>
    <col min="89" max="16384" width="9" style="15"/>
  </cols>
  <sheetData>
    <row r="1" spans="1:23">
      <c r="A1" s="15" t="s">
        <v>46</v>
      </c>
    </row>
    <row r="2" spans="1:23">
      <c r="W2" s="15" t="str">
        <f>様式第１号!B3&amp;"　地域支えあいのまちづくり推進事業　実施計画書・収支計画書　①－１"</f>
        <v>令和 ７ 年度　地域支えあいのまちづくり推進事業　実施計画書・収支計画書　①－１</v>
      </c>
    </row>
    <row r="3" spans="1:23" ht="18.75" customHeight="1">
      <c r="W3" s="15" t="str">
        <f>様式第１号!H10</f>
        <v>　　　　　 地区社会福祉協議会</v>
      </c>
    </row>
    <row r="4" spans="1:23" ht="18.75" customHeight="1"/>
    <row r="5" spans="1:23">
      <c r="A5" s="16" t="s">
        <v>219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</row>
    <row r="6" spans="1:23" ht="3.75" customHeight="1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23" ht="24.75" customHeight="1" thickBot="1">
      <c r="A7" s="218" t="s">
        <v>0</v>
      </c>
      <c r="B7" s="219"/>
      <c r="C7" s="220"/>
      <c r="D7" s="18" t="s">
        <v>47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9"/>
      <c r="Q7" s="236">
        <f>SUM(Q8:R10)</f>
        <v>0</v>
      </c>
      <c r="R7" s="236"/>
      <c r="S7" s="20" t="s">
        <v>1</v>
      </c>
    </row>
    <row r="8" spans="1:23" ht="24.75" customHeight="1" thickTop="1">
      <c r="A8" s="221"/>
      <c r="B8" s="222"/>
      <c r="C8" s="223"/>
      <c r="D8" s="16" t="s">
        <v>5</v>
      </c>
      <c r="E8" s="16"/>
      <c r="F8" s="16" t="s">
        <v>2</v>
      </c>
      <c r="G8" s="16"/>
      <c r="H8" s="16"/>
      <c r="I8" s="16"/>
      <c r="J8" s="16"/>
      <c r="K8" s="16"/>
      <c r="L8" s="16"/>
      <c r="M8" s="16"/>
      <c r="N8" s="16"/>
      <c r="O8" s="16"/>
      <c r="P8" s="16"/>
      <c r="Q8" s="238"/>
      <c r="R8" s="238"/>
      <c r="S8" s="21" t="s">
        <v>1</v>
      </c>
    </row>
    <row r="9" spans="1:23" ht="24.75" customHeight="1">
      <c r="A9" s="221"/>
      <c r="B9" s="222"/>
      <c r="C9" s="223"/>
      <c r="D9" s="16"/>
      <c r="E9" s="16"/>
      <c r="F9" s="237" t="s">
        <v>3</v>
      </c>
      <c r="G9" s="237"/>
      <c r="H9" s="237"/>
      <c r="I9" s="237"/>
      <c r="J9" s="237"/>
      <c r="K9" s="16"/>
      <c r="L9" s="16"/>
      <c r="M9" s="16"/>
      <c r="N9" s="16"/>
      <c r="O9" s="16"/>
      <c r="P9" s="16"/>
      <c r="Q9" s="210"/>
      <c r="R9" s="210"/>
      <c r="S9" s="24" t="s">
        <v>1</v>
      </c>
    </row>
    <row r="10" spans="1:23" ht="24.75" customHeight="1">
      <c r="A10" s="221"/>
      <c r="B10" s="222"/>
      <c r="C10" s="223"/>
      <c r="D10" s="16"/>
      <c r="E10" s="16"/>
      <c r="F10" s="239" t="s">
        <v>4</v>
      </c>
      <c r="G10" s="239"/>
      <c r="H10" s="239"/>
      <c r="I10" s="239"/>
      <c r="J10" s="239"/>
      <c r="K10" s="239"/>
      <c r="L10" s="239"/>
      <c r="M10" s="16"/>
      <c r="N10" s="16"/>
      <c r="O10" s="16"/>
      <c r="P10" s="16"/>
      <c r="Q10" s="210"/>
      <c r="R10" s="210"/>
      <c r="S10" s="24" t="s">
        <v>1</v>
      </c>
    </row>
    <row r="11" spans="1:23">
      <c r="A11" s="221"/>
      <c r="B11" s="222"/>
      <c r="C11" s="223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26"/>
    </row>
    <row r="12" spans="1:23" ht="24.75" customHeight="1">
      <c r="A12" s="221"/>
      <c r="B12" s="222"/>
      <c r="C12" s="223"/>
      <c r="D12" s="16" t="s">
        <v>60</v>
      </c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209"/>
      <c r="R12" s="209"/>
      <c r="S12" s="24" t="s">
        <v>1</v>
      </c>
    </row>
    <row r="13" spans="1:23" ht="24.75" customHeight="1">
      <c r="A13" s="224" t="s">
        <v>6</v>
      </c>
      <c r="B13" s="225"/>
      <c r="C13" s="226"/>
      <c r="D13" s="28" t="s">
        <v>7</v>
      </c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09"/>
      <c r="R13" s="209"/>
      <c r="S13" s="29" t="s">
        <v>1</v>
      </c>
    </row>
    <row r="14" spans="1:23" ht="24.75" customHeight="1">
      <c r="A14" s="224" t="s">
        <v>8</v>
      </c>
      <c r="B14" s="225"/>
      <c r="C14" s="226"/>
      <c r="D14" s="28" t="s">
        <v>9</v>
      </c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09"/>
      <c r="R14" s="209"/>
      <c r="S14" s="29" t="s">
        <v>1</v>
      </c>
    </row>
    <row r="15" spans="1:23" ht="24.75" customHeight="1">
      <c r="A15" s="227" t="s">
        <v>10</v>
      </c>
      <c r="B15" s="228"/>
      <c r="C15" s="229"/>
      <c r="D15" s="16" t="s">
        <v>48</v>
      </c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217"/>
      <c r="R15" s="217"/>
      <c r="S15" s="29" t="s">
        <v>1</v>
      </c>
    </row>
    <row r="16" spans="1:23" ht="30" hidden="1" customHeight="1">
      <c r="A16" s="230"/>
      <c r="B16" s="231"/>
      <c r="C16" s="231"/>
      <c r="D16" s="211" t="s">
        <v>79</v>
      </c>
      <c r="E16" s="212"/>
      <c r="F16" s="212"/>
      <c r="G16" s="212"/>
      <c r="H16" s="212"/>
      <c r="I16" s="212"/>
      <c r="J16" s="212"/>
      <c r="K16" s="212"/>
      <c r="L16" s="18"/>
      <c r="M16" s="18"/>
      <c r="N16" s="18"/>
      <c r="O16" s="18"/>
      <c r="P16" s="18"/>
      <c r="Q16" s="30"/>
      <c r="R16" s="30"/>
      <c r="S16" s="20"/>
    </row>
    <row r="17" spans="1:19" ht="30" hidden="1" customHeight="1">
      <c r="A17" s="230"/>
      <c r="B17" s="231"/>
      <c r="C17" s="231"/>
      <c r="D17" s="31"/>
      <c r="E17" s="235"/>
      <c r="F17" s="194"/>
      <c r="G17" s="194"/>
      <c r="H17" s="194"/>
      <c r="I17" s="194"/>
      <c r="J17" s="194"/>
      <c r="K17" s="194"/>
      <c r="L17" s="194"/>
      <c r="M17" s="194"/>
      <c r="N17" s="194"/>
      <c r="O17" s="194"/>
      <c r="P17" s="194"/>
      <c r="Q17" s="194"/>
      <c r="R17" s="194"/>
      <c r="S17" s="26"/>
    </row>
    <row r="18" spans="1:19" ht="30" hidden="1" customHeight="1">
      <c r="A18" s="230"/>
      <c r="B18" s="231"/>
      <c r="C18" s="231"/>
      <c r="D18" s="32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24"/>
    </row>
    <row r="19" spans="1:19" ht="24.75" customHeight="1">
      <c r="A19" s="232"/>
      <c r="B19" s="233"/>
      <c r="C19" s="234"/>
      <c r="D19" s="32" t="s">
        <v>218</v>
      </c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209"/>
      <c r="R19" s="209"/>
      <c r="S19" s="24" t="s">
        <v>1</v>
      </c>
    </row>
    <row r="20" spans="1:19" ht="24.75" customHeight="1">
      <c r="A20" s="213" t="s">
        <v>11</v>
      </c>
      <c r="B20" s="214"/>
      <c r="C20" s="215"/>
      <c r="D20" s="34" t="s">
        <v>12</v>
      </c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16"/>
      <c r="R20" s="217"/>
      <c r="S20" s="29" t="s">
        <v>13</v>
      </c>
    </row>
    <row r="21" spans="1:19" ht="7.5" customHeight="1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</row>
    <row r="22" spans="1:19" ht="18.75" customHeight="1"/>
    <row r="23" spans="1:19" ht="18.75" customHeight="1">
      <c r="A23" s="15" t="s">
        <v>141</v>
      </c>
    </row>
    <row r="24" spans="1:19" ht="3.75" customHeight="1"/>
    <row r="25" spans="1:19" ht="24.75" customHeight="1">
      <c r="A25" s="190" t="s">
        <v>146</v>
      </c>
      <c r="B25" s="139"/>
      <c r="C25" s="140"/>
      <c r="D25" s="35" t="s">
        <v>144</v>
      </c>
      <c r="E25" s="36"/>
      <c r="F25" s="37"/>
      <c r="G25" s="36"/>
      <c r="H25" s="36"/>
      <c r="I25" s="36"/>
      <c r="J25" s="36"/>
      <c r="K25" s="36"/>
      <c r="L25" s="36"/>
      <c r="M25" s="36"/>
      <c r="N25" s="36"/>
      <c r="O25" s="36"/>
      <c r="P25" s="206" t="s">
        <v>145</v>
      </c>
      <c r="Q25" s="139"/>
      <c r="R25" s="139"/>
      <c r="S25" s="140"/>
    </row>
    <row r="26" spans="1:19" ht="24.75" customHeight="1" thickBot="1">
      <c r="A26" s="200"/>
      <c r="B26" s="201"/>
      <c r="C26" s="202"/>
      <c r="D26" s="38" t="s">
        <v>142</v>
      </c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207"/>
      <c r="R26" s="207"/>
      <c r="S26" s="40" t="s">
        <v>138</v>
      </c>
    </row>
    <row r="27" spans="1:19" ht="24.75" customHeight="1" thickTop="1" thickBot="1">
      <c r="A27" s="200"/>
      <c r="B27" s="201"/>
      <c r="C27" s="202"/>
      <c r="D27" s="38" t="s">
        <v>143</v>
      </c>
      <c r="E27" s="39"/>
      <c r="G27" s="39"/>
      <c r="H27" s="39"/>
      <c r="I27" s="39"/>
      <c r="J27" s="39"/>
      <c r="K27" s="39"/>
      <c r="L27" s="39"/>
      <c r="M27" s="39"/>
      <c r="N27" s="39"/>
      <c r="O27" s="39"/>
      <c r="P27" s="41"/>
      <c r="Q27" s="208"/>
      <c r="R27" s="208"/>
      <c r="S27" s="42" t="s">
        <v>138</v>
      </c>
    </row>
    <row r="28" spans="1:19" ht="24.75" customHeight="1" thickTop="1" thickBot="1">
      <c r="A28" s="200"/>
      <c r="B28" s="201"/>
      <c r="C28" s="202"/>
      <c r="D28" s="38" t="s">
        <v>217</v>
      </c>
      <c r="E28" s="39"/>
      <c r="G28" s="39"/>
      <c r="H28" s="39"/>
      <c r="I28" s="39"/>
      <c r="J28" s="39"/>
      <c r="K28" s="39"/>
      <c r="L28" s="39"/>
      <c r="M28" s="39"/>
      <c r="N28" s="39"/>
      <c r="O28" s="39"/>
      <c r="P28" s="41"/>
      <c r="Q28" s="208"/>
      <c r="R28" s="208"/>
      <c r="S28" s="42" t="s">
        <v>138</v>
      </c>
    </row>
    <row r="29" spans="1:19" ht="3.75" customHeight="1" thickTop="1">
      <c r="A29" s="203"/>
      <c r="B29" s="204"/>
      <c r="C29" s="205"/>
      <c r="D29" s="43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5"/>
    </row>
    <row r="30" spans="1:19" ht="18.75" customHeight="1"/>
    <row r="31" spans="1:19">
      <c r="A31" s="15" t="s">
        <v>196</v>
      </c>
    </row>
    <row r="32" spans="1:19" ht="3.75" customHeight="1"/>
    <row r="33" spans="1:19" ht="24.75" customHeight="1">
      <c r="A33" s="190" t="s">
        <v>134</v>
      </c>
      <c r="B33" s="179"/>
      <c r="C33" s="180"/>
      <c r="D33" s="35" t="s">
        <v>135</v>
      </c>
      <c r="E33" s="36"/>
      <c r="F33" s="36"/>
      <c r="G33" s="36"/>
      <c r="H33" s="36"/>
      <c r="I33" s="36"/>
      <c r="J33" s="36"/>
      <c r="K33" s="36"/>
      <c r="L33" s="36" t="s">
        <v>147</v>
      </c>
      <c r="M33" s="36"/>
      <c r="N33" s="36"/>
      <c r="O33" s="36"/>
      <c r="P33" s="36"/>
      <c r="Q33" s="36"/>
      <c r="R33" s="36"/>
      <c r="S33" s="46"/>
    </row>
    <row r="34" spans="1:19" ht="24.75" customHeight="1">
      <c r="A34" s="181"/>
      <c r="B34" s="182"/>
      <c r="C34" s="183"/>
      <c r="D34" s="39" t="s">
        <v>136</v>
      </c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48"/>
      <c r="R34" s="48"/>
      <c r="S34" s="40"/>
    </row>
    <row r="35" spans="1:19" ht="24.75" customHeight="1" thickBot="1">
      <c r="A35" s="190" t="s">
        <v>137</v>
      </c>
      <c r="B35" s="179"/>
      <c r="C35" s="180"/>
      <c r="D35" s="36" t="s">
        <v>168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177">
        <f>SUM(Q36:R38)</f>
        <v>0</v>
      </c>
      <c r="R35" s="177"/>
      <c r="S35" s="46" t="s">
        <v>138</v>
      </c>
    </row>
    <row r="36" spans="1:19" ht="24.75" customHeight="1" thickTop="1">
      <c r="A36" s="191"/>
      <c r="B36" s="192"/>
      <c r="C36" s="193"/>
      <c r="D36" s="39" t="s">
        <v>5</v>
      </c>
      <c r="E36" s="39"/>
      <c r="F36" s="194" t="s">
        <v>210</v>
      </c>
      <c r="G36" s="194"/>
      <c r="H36" s="194"/>
      <c r="I36" s="194"/>
      <c r="J36" s="194"/>
      <c r="K36" s="39"/>
      <c r="L36" s="39"/>
      <c r="M36" s="39"/>
      <c r="N36" s="39"/>
      <c r="O36" s="39"/>
      <c r="P36" s="50"/>
      <c r="Q36" s="195"/>
      <c r="R36" s="195"/>
      <c r="S36" s="51" t="s">
        <v>138</v>
      </c>
    </row>
    <row r="37" spans="1:19" ht="24.75" customHeight="1">
      <c r="A37" s="191"/>
      <c r="B37" s="192"/>
      <c r="C37" s="193"/>
      <c r="D37" s="39"/>
      <c r="E37" s="39"/>
      <c r="F37" s="196" t="s">
        <v>139</v>
      </c>
      <c r="G37" s="196"/>
      <c r="H37" s="196"/>
      <c r="I37" s="196"/>
      <c r="J37" s="196"/>
      <c r="K37" s="39"/>
      <c r="L37" s="39"/>
      <c r="M37" s="39"/>
      <c r="N37" s="39"/>
      <c r="O37" s="39"/>
      <c r="P37" s="39"/>
      <c r="Q37" s="197"/>
      <c r="R37" s="197"/>
      <c r="S37" s="52" t="s">
        <v>138</v>
      </c>
    </row>
    <row r="38" spans="1:19" ht="24.75" customHeight="1">
      <c r="A38" s="191"/>
      <c r="B38" s="192"/>
      <c r="C38" s="193"/>
      <c r="D38" s="39"/>
      <c r="E38" s="39"/>
      <c r="F38" s="196" t="s">
        <v>4</v>
      </c>
      <c r="G38" s="196"/>
      <c r="H38" s="196"/>
      <c r="I38" s="196"/>
      <c r="J38" s="196"/>
      <c r="K38" s="196"/>
      <c r="L38" s="196"/>
      <c r="M38" s="39"/>
      <c r="N38" s="39"/>
      <c r="O38" s="39"/>
      <c r="P38" s="39"/>
      <c r="Q38" s="198"/>
      <c r="R38" s="198"/>
      <c r="S38" s="53" t="s">
        <v>138</v>
      </c>
    </row>
    <row r="39" spans="1:19" ht="24.75" customHeight="1" thickBot="1">
      <c r="A39" s="191"/>
      <c r="B39" s="192"/>
      <c r="C39" s="193"/>
      <c r="D39" s="38" t="s">
        <v>265</v>
      </c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199">
        <f>SUM(Q40:R42)</f>
        <v>0</v>
      </c>
      <c r="R39" s="199"/>
      <c r="S39" s="40" t="s">
        <v>138</v>
      </c>
    </row>
    <row r="40" spans="1:19" ht="24.75" customHeight="1" thickTop="1">
      <c r="A40" s="191"/>
      <c r="B40" s="192"/>
      <c r="C40" s="193"/>
      <c r="D40" s="39" t="s">
        <v>5</v>
      </c>
      <c r="E40" s="39"/>
      <c r="F40" s="194" t="s">
        <v>210</v>
      </c>
      <c r="G40" s="194"/>
      <c r="H40" s="194"/>
      <c r="I40" s="194"/>
      <c r="J40" s="194"/>
      <c r="K40" s="39"/>
      <c r="L40" s="39"/>
      <c r="M40" s="39"/>
      <c r="N40" s="39"/>
      <c r="O40" s="39"/>
      <c r="P40" s="50"/>
      <c r="Q40" s="195"/>
      <c r="R40" s="195"/>
      <c r="S40" s="51" t="s">
        <v>138</v>
      </c>
    </row>
    <row r="41" spans="1:19" ht="24.75" customHeight="1">
      <c r="A41" s="191"/>
      <c r="B41" s="192"/>
      <c r="C41" s="193"/>
      <c r="D41" s="39"/>
      <c r="E41" s="39"/>
      <c r="F41" s="196" t="s">
        <v>139</v>
      </c>
      <c r="G41" s="196"/>
      <c r="H41" s="196"/>
      <c r="I41" s="196"/>
      <c r="J41" s="196"/>
      <c r="K41" s="39"/>
      <c r="L41" s="39"/>
      <c r="M41" s="39"/>
      <c r="N41" s="39"/>
      <c r="O41" s="39"/>
      <c r="P41" s="39"/>
      <c r="Q41" s="197"/>
      <c r="R41" s="197"/>
      <c r="S41" s="52" t="s">
        <v>138</v>
      </c>
    </row>
    <row r="42" spans="1:19" ht="24.75" customHeight="1">
      <c r="A42" s="191"/>
      <c r="B42" s="192"/>
      <c r="C42" s="193"/>
      <c r="D42" s="39"/>
      <c r="E42" s="39"/>
      <c r="F42" s="196" t="s">
        <v>4</v>
      </c>
      <c r="G42" s="196"/>
      <c r="H42" s="196"/>
      <c r="I42" s="196"/>
      <c r="J42" s="196"/>
      <c r="K42" s="196"/>
      <c r="L42" s="196"/>
      <c r="M42" s="39"/>
      <c r="N42" s="39"/>
      <c r="O42" s="39"/>
      <c r="P42" s="39"/>
      <c r="Q42" s="197"/>
      <c r="R42" s="197"/>
      <c r="S42" s="52" t="s">
        <v>138</v>
      </c>
    </row>
    <row r="43" spans="1:19" ht="24.75" customHeight="1" thickBot="1">
      <c r="A43" s="191"/>
      <c r="B43" s="192"/>
      <c r="C43" s="193"/>
      <c r="D43" s="39"/>
      <c r="E43" s="39" t="s">
        <v>148</v>
      </c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177">
        <f>Q28</f>
        <v>0</v>
      </c>
      <c r="R43" s="177"/>
      <c r="S43" s="54" t="s">
        <v>138</v>
      </c>
    </row>
    <row r="44" spans="1:19" ht="3.75" customHeight="1" thickTop="1">
      <c r="A44" s="191"/>
      <c r="B44" s="192"/>
      <c r="C44" s="193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40"/>
    </row>
    <row r="45" spans="1:19" ht="24" customHeight="1">
      <c r="A45" s="178" t="s">
        <v>140</v>
      </c>
      <c r="B45" s="179"/>
      <c r="C45" s="180"/>
      <c r="D45" s="184"/>
      <c r="E45" s="185"/>
      <c r="F45" s="185"/>
      <c r="G45" s="185"/>
      <c r="H45" s="185"/>
      <c r="I45" s="185"/>
      <c r="J45" s="185"/>
      <c r="K45" s="185"/>
      <c r="L45" s="185"/>
      <c r="M45" s="185"/>
      <c r="N45" s="185"/>
      <c r="O45" s="185"/>
      <c r="P45" s="185"/>
      <c r="Q45" s="185"/>
      <c r="R45" s="185"/>
      <c r="S45" s="186"/>
    </row>
    <row r="46" spans="1:19" ht="24" customHeight="1">
      <c r="A46" s="181"/>
      <c r="B46" s="182"/>
      <c r="C46" s="183"/>
      <c r="D46" s="187"/>
      <c r="E46" s="188"/>
      <c r="F46" s="188"/>
      <c r="G46" s="188"/>
      <c r="H46" s="188"/>
      <c r="I46" s="188"/>
      <c r="J46" s="188"/>
      <c r="K46" s="188"/>
      <c r="L46" s="188"/>
      <c r="M46" s="188"/>
      <c r="N46" s="188"/>
      <c r="O46" s="188"/>
      <c r="P46" s="188"/>
      <c r="Q46" s="188"/>
      <c r="R46" s="188"/>
      <c r="S46" s="189"/>
    </row>
    <row r="47" spans="1:19" ht="16.5" customHeight="1"/>
    <row r="48" spans="1:19">
      <c r="J48" s="16" t="s">
        <v>234</v>
      </c>
    </row>
  </sheetData>
  <sheetProtection sheet="1" scenarios="1" formatCells="0" formatColumns="0" formatRows="0"/>
  <mergeCells count="43">
    <mergeCell ref="A20:C20"/>
    <mergeCell ref="Q20:R20"/>
    <mergeCell ref="A7:C12"/>
    <mergeCell ref="A13:C13"/>
    <mergeCell ref="A14:C14"/>
    <mergeCell ref="A15:C19"/>
    <mergeCell ref="Q13:R13"/>
    <mergeCell ref="Q14:R14"/>
    <mergeCell ref="Q15:R15"/>
    <mergeCell ref="Q19:R19"/>
    <mergeCell ref="E17:R18"/>
    <mergeCell ref="Q7:R7"/>
    <mergeCell ref="F9:J9"/>
    <mergeCell ref="Q8:R8"/>
    <mergeCell ref="Q9:R9"/>
    <mergeCell ref="F10:L10"/>
    <mergeCell ref="Q41:R41"/>
    <mergeCell ref="F42:L42"/>
    <mergeCell ref="Q42:R42"/>
    <mergeCell ref="Q12:R12"/>
    <mergeCell ref="Q10:R10"/>
    <mergeCell ref="D16:K16"/>
    <mergeCell ref="A25:C29"/>
    <mergeCell ref="P25:S25"/>
    <mergeCell ref="Q26:R26"/>
    <mergeCell ref="Q27:R27"/>
    <mergeCell ref="Q28:R28"/>
    <mergeCell ref="Q43:R43"/>
    <mergeCell ref="A45:C46"/>
    <mergeCell ref="D45:S46"/>
    <mergeCell ref="A33:C34"/>
    <mergeCell ref="A35:C44"/>
    <mergeCell ref="Q35:R35"/>
    <mergeCell ref="F36:J36"/>
    <mergeCell ref="Q36:R36"/>
    <mergeCell ref="F37:J37"/>
    <mergeCell ref="Q37:R37"/>
    <mergeCell ref="F38:L38"/>
    <mergeCell ref="Q38:R38"/>
    <mergeCell ref="Q39:R39"/>
    <mergeCell ref="F40:J40"/>
    <mergeCell ref="Q40:R40"/>
    <mergeCell ref="F41:J41"/>
  </mergeCells>
  <phoneticPr fontId="1"/>
  <dataValidations count="2">
    <dataValidation imeMode="off" allowBlank="1" showInputMessage="1" showErrorMessage="1" sqref="Q8:R10 Q12:R15 Q19:R20 Q34:R43 Q26:R28" xr:uid="{2C7C5ED3-5514-45A9-B039-458E2F9CF4C3}"/>
    <dataValidation imeMode="hiragana" allowBlank="1" showInputMessage="1" showErrorMessage="1" sqref="E17:R18 F10:L10 D45:S46 F38:L38 F42:L42" xr:uid="{C4C0DF31-62E6-42B5-855D-2392EC0BADD8}"/>
  </dataValidations>
  <printOptions horizontalCentered="1"/>
  <pageMargins left="0.9055118110236221" right="0.31496062992125984" top="0.55118110236220474" bottom="0.35433070866141736" header="0.31496062992125984" footer="0.31496062992125984"/>
  <pageSetup paperSize="9" scale="95" orientation="portrait" blackAndWhite="1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1DB76-5E3B-4A16-8AA4-4C680AD734C1}">
  <sheetPr>
    <pageSetUpPr fitToPage="1"/>
  </sheetPr>
  <dimension ref="A1:V25"/>
  <sheetViews>
    <sheetView topLeftCell="A22" zoomScaleNormal="100" zoomScaleSheetLayoutView="100" workbookViewId="0">
      <selection activeCell="J15" sqref="J15:R15"/>
    </sheetView>
  </sheetViews>
  <sheetFormatPr defaultColWidth="5.25" defaultRowHeight="13.5"/>
  <cols>
    <col min="1" max="1" width="5.25" style="15"/>
    <col min="2" max="2" width="7.875" style="15" customWidth="1"/>
    <col min="3" max="3" width="2.625" style="15" customWidth="1"/>
    <col min="4" max="21" width="5.25" style="15"/>
    <col min="22" max="22" width="0" style="15" hidden="1" customWidth="1"/>
    <col min="23" max="16384" width="5.25" style="15"/>
  </cols>
  <sheetData>
    <row r="1" spans="1:22">
      <c r="A1" s="15" t="s">
        <v>46</v>
      </c>
    </row>
    <row r="2" spans="1:22">
      <c r="V2" s="15" t="str">
        <f>様式第１号!B3&amp;"　地域支えあいのまちづくり推進事業　実施計画書・収支計画書　①－２"</f>
        <v>令和 ７ 年度　地域支えあいのまちづくり推進事業　実施計画書・収支計画書　①－２</v>
      </c>
    </row>
    <row r="3" spans="1:22" ht="18.75" customHeight="1"/>
    <row r="4" spans="1:22" ht="18.75" customHeight="1"/>
    <row r="5" spans="1:22" ht="24.95" customHeight="1">
      <c r="A5" s="16" t="s">
        <v>220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</row>
    <row r="6" spans="1:22" ht="24.95" customHeight="1">
      <c r="A6" s="16" t="s">
        <v>58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55" t="s">
        <v>70</v>
      </c>
    </row>
    <row r="7" spans="1:22" ht="23.1" customHeight="1">
      <c r="A7" s="240" t="s">
        <v>20</v>
      </c>
      <c r="B7" s="240"/>
      <c r="C7" s="240"/>
      <c r="D7" s="240"/>
      <c r="E7" s="240" t="s">
        <v>18</v>
      </c>
      <c r="F7" s="240"/>
      <c r="G7" s="240"/>
      <c r="H7" s="240"/>
      <c r="I7" s="240"/>
      <c r="J7" s="240" t="s">
        <v>19</v>
      </c>
      <c r="K7" s="240"/>
      <c r="L7" s="240"/>
      <c r="M7" s="240"/>
      <c r="N7" s="240"/>
      <c r="O7" s="240"/>
      <c r="P7" s="240"/>
      <c r="Q7" s="240"/>
      <c r="R7" s="240"/>
    </row>
    <row r="8" spans="1:22" ht="18.75" customHeight="1">
      <c r="A8" s="249" t="s">
        <v>14</v>
      </c>
      <c r="B8" s="156"/>
      <c r="C8" s="156"/>
      <c r="D8" s="157"/>
      <c r="E8" s="243">
        <f>L8+L9</f>
        <v>0</v>
      </c>
      <c r="F8" s="243"/>
      <c r="G8" s="243"/>
      <c r="H8" s="243"/>
      <c r="I8" s="243"/>
      <c r="J8" s="245" t="s">
        <v>221</v>
      </c>
      <c r="K8" s="246"/>
      <c r="L8" s="267"/>
      <c r="M8" s="267"/>
      <c r="N8" s="267"/>
      <c r="O8" s="57" t="s">
        <v>223</v>
      </c>
      <c r="P8" s="57"/>
      <c r="Q8" s="57"/>
      <c r="R8" s="58"/>
    </row>
    <row r="9" spans="1:22" ht="18.75" customHeight="1">
      <c r="A9" s="250"/>
      <c r="B9" s="251"/>
      <c r="C9" s="251"/>
      <c r="D9" s="252"/>
      <c r="E9" s="244"/>
      <c r="F9" s="244"/>
      <c r="G9" s="244"/>
      <c r="H9" s="244"/>
      <c r="I9" s="244"/>
      <c r="J9" s="247" t="s">
        <v>222</v>
      </c>
      <c r="K9" s="248"/>
      <c r="L9" s="268"/>
      <c r="M9" s="268"/>
      <c r="N9" s="268"/>
      <c r="O9" s="59" t="s">
        <v>223</v>
      </c>
      <c r="P9" s="59"/>
      <c r="Q9" s="59"/>
      <c r="R9" s="60"/>
    </row>
    <row r="10" spans="1:22" ht="18.75" customHeight="1">
      <c r="A10" s="263" t="s">
        <v>15</v>
      </c>
      <c r="B10" s="263"/>
      <c r="C10" s="263"/>
      <c r="D10" s="263"/>
      <c r="E10" s="256"/>
      <c r="F10" s="256"/>
      <c r="G10" s="256"/>
      <c r="H10" s="256"/>
      <c r="I10" s="256"/>
      <c r="J10" s="257"/>
      <c r="K10" s="257"/>
      <c r="L10" s="257"/>
      <c r="M10" s="257"/>
      <c r="N10" s="257"/>
      <c r="O10" s="257"/>
      <c r="P10" s="257"/>
      <c r="Q10" s="257"/>
      <c r="R10" s="257"/>
    </row>
    <row r="11" spans="1:22" ht="18.75" customHeight="1">
      <c r="A11" s="264" t="s">
        <v>16</v>
      </c>
      <c r="B11" s="264"/>
      <c r="C11" s="264"/>
      <c r="D11" s="264"/>
      <c r="E11" s="265"/>
      <c r="F11" s="265"/>
      <c r="G11" s="265"/>
      <c r="H11" s="265"/>
      <c r="I11" s="265"/>
      <c r="J11" s="266"/>
      <c r="K11" s="266"/>
      <c r="L11" s="266"/>
      <c r="M11" s="266"/>
      <c r="N11" s="266"/>
      <c r="O11" s="266"/>
      <c r="P11" s="266"/>
      <c r="Q11" s="266"/>
      <c r="R11" s="266"/>
    </row>
    <row r="12" spans="1:22" ht="18.75" customHeight="1">
      <c r="A12" s="240" t="s">
        <v>17</v>
      </c>
      <c r="B12" s="240"/>
      <c r="C12" s="240"/>
      <c r="D12" s="240"/>
      <c r="E12" s="241" t="str">
        <f>IF(SUM(E8:E11)=0,"",SUM(E8:E11))</f>
        <v/>
      </c>
      <c r="F12" s="241"/>
      <c r="G12" s="241"/>
      <c r="H12" s="241"/>
      <c r="I12" s="241"/>
      <c r="J12" s="242"/>
      <c r="K12" s="242"/>
      <c r="L12" s="242"/>
      <c r="M12" s="242"/>
      <c r="N12" s="242"/>
      <c r="O12" s="242"/>
      <c r="P12" s="242"/>
      <c r="Q12" s="242"/>
      <c r="R12" s="242"/>
    </row>
    <row r="13" spans="1:22" ht="7.5" customHeight="1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</row>
    <row r="14" spans="1:22" ht="24.95" customHeight="1">
      <c r="A14" s="16" t="s">
        <v>59</v>
      </c>
      <c r="B14" s="16"/>
      <c r="C14" s="16"/>
      <c r="D14" s="16"/>
      <c r="E14" s="61" t="str">
        <f>IF(E12=E24,"","収支が一致していません")</f>
        <v/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55" t="s">
        <v>70</v>
      </c>
    </row>
    <row r="15" spans="1:22" ht="22.5" customHeight="1">
      <c r="A15" s="240" t="s">
        <v>20</v>
      </c>
      <c r="B15" s="240"/>
      <c r="C15" s="240"/>
      <c r="D15" s="240"/>
      <c r="E15" s="240" t="s">
        <v>18</v>
      </c>
      <c r="F15" s="240"/>
      <c r="G15" s="240"/>
      <c r="H15" s="240"/>
      <c r="I15" s="240"/>
      <c r="J15" s="240" t="s">
        <v>122</v>
      </c>
      <c r="K15" s="240"/>
      <c r="L15" s="240"/>
      <c r="M15" s="240"/>
      <c r="N15" s="240"/>
      <c r="O15" s="240"/>
      <c r="P15" s="240"/>
      <c r="Q15" s="240"/>
      <c r="R15" s="240"/>
    </row>
    <row r="16" spans="1:22" ht="18.75" customHeight="1">
      <c r="A16" s="258" t="s">
        <v>62</v>
      </c>
      <c r="B16" s="259"/>
      <c r="C16" s="259" t="s">
        <v>23</v>
      </c>
      <c r="D16" s="260"/>
      <c r="E16" s="261"/>
      <c r="F16" s="261"/>
      <c r="G16" s="261"/>
      <c r="H16" s="261"/>
      <c r="I16" s="261"/>
      <c r="J16" s="262"/>
      <c r="K16" s="262"/>
      <c r="L16" s="262"/>
      <c r="M16" s="262"/>
      <c r="N16" s="262"/>
      <c r="O16" s="262"/>
      <c r="P16" s="262"/>
      <c r="Q16" s="262"/>
      <c r="R16" s="262"/>
    </row>
    <row r="17" spans="1:18" ht="18.75" customHeight="1">
      <c r="A17" s="253" t="s">
        <v>63</v>
      </c>
      <c r="B17" s="254"/>
      <c r="C17" s="254" t="s">
        <v>24</v>
      </c>
      <c r="D17" s="255"/>
      <c r="E17" s="256"/>
      <c r="F17" s="256"/>
      <c r="G17" s="256"/>
      <c r="H17" s="256"/>
      <c r="I17" s="256"/>
      <c r="J17" s="257"/>
      <c r="K17" s="257"/>
      <c r="L17" s="257"/>
      <c r="M17" s="257"/>
      <c r="N17" s="257"/>
      <c r="O17" s="257"/>
      <c r="P17" s="257"/>
      <c r="Q17" s="257"/>
      <c r="R17" s="257"/>
    </row>
    <row r="18" spans="1:18" ht="18.75" customHeight="1">
      <c r="A18" s="253" t="s">
        <v>64</v>
      </c>
      <c r="B18" s="254"/>
      <c r="C18" s="254" t="s">
        <v>22</v>
      </c>
      <c r="D18" s="255"/>
      <c r="E18" s="256"/>
      <c r="F18" s="256"/>
      <c r="G18" s="256"/>
      <c r="H18" s="256"/>
      <c r="I18" s="256"/>
      <c r="J18" s="257"/>
      <c r="K18" s="257"/>
      <c r="L18" s="257"/>
      <c r="M18" s="257"/>
      <c r="N18" s="257"/>
      <c r="O18" s="257"/>
      <c r="P18" s="257"/>
      <c r="Q18" s="257"/>
      <c r="R18" s="257"/>
    </row>
    <row r="19" spans="1:18" ht="18.75" customHeight="1">
      <c r="A19" s="253" t="s">
        <v>65</v>
      </c>
      <c r="B19" s="254"/>
      <c r="C19" s="254" t="s">
        <v>25</v>
      </c>
      <c r="D19" s="255"/>
      <c r="E19" s="256"/>
      <c r="F19" s="256"/>
      <c r="G19" s="256"/>
      <c r="H19" s="256"/>
      <c r="I19" s="256"/>
      <c r="J19" s="257"/>
      <c r="K19" s="257"/>
      <c r="L19" s="257"/>
      <c r="M19" s="257"/>
      <c r="N19" s="257"/>
      <c r="O19" s="257"/>
      <c r="P19" s="257"/>
      <c r="Q19" s="257"/>
      <c r="R19" s="257"/>
    </row>
    <row r="20" spans="1:18" ht="18.75" customHeight="1">
      <c r="A20" s="253" t="s">
        <v>66</v>
      </c>
      <c r="B20" s="254"/>
      <c r="C20" s="254" t="s">
        <v>26</v>
      </c>
      <c r="D20" s="255"/>
      <c r="E20" s="256"/>
      <c r="F20" s="256"/>
      <c r="G20" s="256"/>
      <c r="H20" s="256"/>
      <c r="I20" s="256"/>
      <c r="J20" s="257"/>
      <c r="K20" s="257"/>
      <c r="L20" s="257"/>
      <c r="M20" s="257"/>
      <c r="N20" s="257"/>
      <c r="O20" s="257"/>
      <c r="P20" s="257"/>
      <c r="Q20" s="257"/>
      <c r="R20" s="257"/>
    </row>
    <row r="21" spans="1:18" ht="18.75" customHeight="1">
      <c r="A21" s="253" t="s">
        <v>67</v>
      </c>
      <c r="B21" s="254"/>
      <c r="C21" s="254" t="s">
        <v>27</v>
      </c>
      <c r="D21" s="255"/>
      <c r="E21" s="256"/>
      <c r="F21" s="256"/>
      <c r="G21" s="256"/>
      <c r="H21" s="256"/>
      <c r="I21" s="256"/>
      <c r="J21" s="257"/>
      <c r="K21" s="257"/>
      <c r="L21" s="257"/>
      <c r="M21" s="257"/>
      <c r="N21" s="257"/>
      <c r="O21" s="257"/>
      <c r="P21" s="257"/>
      <c r="Q21" s="257"/>
      <c r="R21" s="257"/>
    </row>
    <row r="22" spans="1:18" ht="18.75" customHeight="1">
      <c r="A22" s="253" t="s">
        <v>68</v>
      </c>
      <c r="B22" s="254"/>
      <c r="C22" s="254" t="s">
        <v>28</v>
      </c>
      <c r="D22" s="255"/>
      <c r="E22" s="256"/>
      <c r="F22" s="256"/>
      <c r="G22" s="256"/>
      <c r="H22" s="256"/>
      <c r="I22" s="256"/>
      <c r="J22" s="257"/>
      <c r="K22" s="257"/>
      <c r="L22" s="257"/>
      <c r="M22" s="257"/>
      <c r="N22" s="257"/>
      <c r="O22" s="257"/>
      <c r="P22" s="257"/>
      <c r="Q22" s="257"/>
      <c r="R22" s="257"/>
    </row>
    <row r="23" spans="1:18" ht="18.75" customHeight="1">
      <c r="A23" s="257"/>
      <c r="B23" s="257"/>
      <c r="C23" s="257"/>
      <c r="D23" s="257"/>
      <c r="E23" s="256"/>
      <c r="F23" s="256"/>
      <c r="G23" s="256"/>
      <c r="H23" s="256"/>
      <c r="I23" s="256"/>
      <c r="J23" s="257"/>
      <c r="K23" s="257"/>
      <c r="L23" s="257"/>
      <c r="M23" s="257"/>
      <c r="N23" s="257"/>
      <c r="O23" s="257"/>
      <c r="P23" s="257"/>
      <c r="Q23" s="257"/>
      <c r="R23" s="257"/>
    </row>
    <row r="24" spans="1:18" ht="18.75" customHeight="1">
      <c r="A24" s="240" t="s">
        <v>29</v>
      </c>
      <c r="B24" s="240"/>
      <c r="C24" s="240"/>
      <c r="D24" s="240"/>
      <c r="E24" s="241" t="str">
        <f>IF(SUM(E16:E23)=0,"",SUM(E16:E23))</f>
        <v/>
      </c>
      <c r="F24" s="241"/>
      <c r="G24" s="241"/>
      <c r="H24" s="241"/>
      <c r="I24" s="241"/>
      <c r="J24" s="242"/>
      <c r="K24" s="242"/>
      <c r="L24" s="242"/>
      <c r="M24" s="242"/>
      <c r="N24" s="242"/>
      <c r="O24" s="242"/>
      <c r="P24" s="242"/>
      <c r="Q24" s="242"/>
      <c r="R24" s="242"/>
    </row>
    <row r="25" spans="1:18" ht="16.5" customHeight="1"/>
  </sheetData>
  <sheetProtection sheet="1" scenarios="1" formatCells="0" formatColumns="0" formatRows="0"/>
  <mergeCells count="48">
    <mergeCell ref="A7:D7"/>
    <mergeCell ref="E7:I7"/>
    <mergeCell ref="J7:R7"/>
    <mergeCell ref="L8:N8"/>
    <mergeCell ref="L9:N9"/>
    <mergeCell ref="A10:D10"/>
    <mergeCell ref="E10:I10"/>
    <mergeCell ref="J10:R10"/>
    <mergeCell ref="A11:D11"/>
    <mergeCell ref="E11:I11"/>
    <mergeCell ref="J11:R11"/>
    <mergeCell ref="A12:D12"/>
    <mergeCell ref="E12:I12"/>
    <mergeCell ref="J12:R12"/>
    <mergeCell ref="A15:D15"/>
    <mergeCell ref="E15:I15"/>
    <mergeCell ref="J15:R15"/>
    <mergeCell ref="A16:D16"/>
    <mergeCell ref="E16:I16"/>
    <mergeCell ref="J16:R16"/>
    <mergeCell ref="A17:D17"/>
    <mergeCell ref="E17:I17"/>
    <mergeCell ref="J17:R17"/>
    <mergeCell ref="A21:D21"/>
    <mergeCell ref="E21:I21"/>
    <mergeCell ref="J21:R21"/>
    <mergeCell ref="A18:D18"/>
    <mergeCell ref="E18:I18"/>
    <mergeCell ref="J18:R18"/>
    <mergeCell ref="A19:D19"/>
    <mergeCell ref="E19:I19"/>
    <mergeCell ref="J19:R19"/>
    <mergeCell ref="A24:D24"/>
    <mergeCell ref="E24:I24"/>
    <mergeCell ref="J24:R24"/>
    <mergeCell ref="E8:I9"/>
    <mergeCell ref="J8:K8"/>
    <mergeCell ref="J9:K9"/>
    <mergeCell ref="A8:D9"/>
    <mergeCell ref="A22:D22"/>
    <mergeCell ref="E22:I22"/>
    <mergeCell ref="J22:R22"/>
    <mergeCell ref="A23:D23"/>
    <mergeCell ref="E23:I23"/>
    <mergeCell ref="J23:R23"/>
    <mergeCell ref="A20:D20"/>
    <mergeCell ref="E20:I20"/>
    <mergeCell ref="J20:R20"/>
  </mergeCells>
  <phoneticPr fontId="5"/>
  <dataValidations count="3">
    <dataValidation imeMode="off" allowBlank="1" showInputMessage="1" showErrorMessage="1" sqref="E16:I23 E10:I11 L8:N9" xr:uid="{697B27AB-ACA5-4BC2-A46D-F3E8286A6BAB}"/>
    <dataValidation imeMode="hiragana" allowBlank="1" showInputMessage="1" showErrorMessage="1" sqref="A23:D23 J16:R23 O8:R11 J10:N11" xr:uid="{744F15DF-433F-4BFA-A7CE-27DEEE98B188}"/>
    <dataValidation type="whole" imeMode="off" allowBlank="1" showInputMessage="1" showErrorMessage="1" sqref="E8:I8" xr:uid="{C1B1774F-B7E3-4D98-B8D9-4057C61BB102}">
      <formula1>0</formula1>
      <formula2>90000</formula2>
    </dataValidation>
  </dataValidations>
  <printOptions horizontalCentered="1"/>
  <pageMargins left="0.9055118110236221" right="0.31496062992125984" top="0.74803149606299213" bottom="0.15748031496062992" header="0.31496062992125984" footer="0.31496062992125984"/>
  <pageSetup paperSize="9" scale="91" orientation="portrait" blackAndWhite="1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8"/>
  <sheetViews>
    <sheetView topLeftCell="A28" workbookViewId="0">
      <selection activeCell="A36" sqref="A36:XFD38"/>
    </sheetView>
  </sheetViews>
  <sheetFormatPr defaultRowHeight="13.5"/>
  <cols>
    <col min="1" max="21" width="4.625" style="15" customWidth="1"/>
    <col min="22" max="24" width="4.625" style="15" hidden="1" customWidth="1"/>
    <col min="25" max="36" width="4.625" style="15" customWidth="1"/>
    <col min="37" max="88" width="2.625" style="15" customWidth="1"/>
    <col min="89" max="16384" width="9" style="15"/>
  </cols>
  <sheetData>
    <row r="1" spans="1:23">
      <c r="A1" s="15" t="s">
        <v>49</v>
      </c>
    </row>
    <row r="2" spans="1:23">
      <c r="W2" s="15" t="str">
        <f>様式第１号!B3&amp;"　地域支えあいのまちづくり推進事業　実施計画書・収支計画書　②"</f>
        <v>令和 ７ 年度　地域支えあいのまちづくり推進事業　実施計画書・収支計画書　②</v>
      </c>
    </row>
    <row r="3" spans="1:23" ht="18.75" customHeight="1"/>
    <row r="4" spans="1:23" ht="24.95" customHeight="1">
      <c r="A4" s="16" t="s">
        <v>50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5" spans="1:23" ht="30" customHeight="1">
      <c r="A5" s="270" t="s">
        <v>30</v>
      </c>
      <c r="B5" s="270"/>
      <c r="C5" s="270"/>
      <c r="D5" s="273"/>
      <c r="E5" s="274"/>
      <c r="F5" s="274"/>
      <c r="G5" s="275"/>
      <c r="H5" s="273"/>
      <c r="I5" s="274"/>
      <c r="J5" s="274"/>
      <c r="K5" s="275"/>
      <c r="L5" s="273"/>
      <c r="M5" s="274"/>
      <c r="N5" s="274"/>
      <c r="O5" s="275"/>
      <c r="P5" s="276"/>
      <c r="Q5" s="276"/>
      <c r="R5" s="276"/>
      <c r="S5" s="276"/>
    </row>
    <row r="6" spans="1:23" ht="33.75" customHeight="1">
      <c r="A6" s="213" t="s">
        <v>182</v>
      </c>
      <c r="B6" s="225"/>
      <c r="C6" s="226"/>
      <c r="D6" s="269"/>
      <c r="E6" s="217"/>
      <c r="F6" s="217"/>
      <c r="G6" s="63" t="s">
        <v>1</v>
      </c>
      <c r="H6" s="269"/>
      <c r="I6" s="217"/>
      <c r="J6" s="217"/>
      <c r="K6" s="64" t="s">
        <v>1</v>
      </c>
      <c r="L6" s="217"/>
      <c r="M6" s="217"/>
      <c r="N6" s="217"/>
      <c r="O6" s="63" t="s">
        <v>1</v>
      </c>
      <c r="P6" s="269"/>
      <c r="Q6" s="217"/>
      <c r="R6" s="217"/>
      <c r="S6" s="64" t="s">
        <v>1</v>
      </c>
    </row>
    <row r="7" spans="1:23" ht="97.5" customHeight="1">
      <c r="A7" s="270" t="s">
        <v>123</v>
      </c>
      <c r="B7" s="240"/>
      <c r="C7" s="240"/>
      <c r="D7" s="271"/>
      <c r="E7" s="271"/>
      <c r="F7" s="271"/>
      <c r="G7" s="271"/>
      <c r="H7" s="271"/>
      <c r="I7" s="271"/>
      <c r="J7" s="271"/>
      <c r="K7" s="271"/>
      <c r="L7" s="271"/>
      <c r="M7" s="271"/>
      <c r="N7" s="271"/>
      <c r="O7" s="271"/>
      <c r="P7" s="271"/>
      <c r="Q7" s="271"/>
      <c r="R7" s="271"/>
      <c r="S7" s="271"/>
    </row>
    <row r="8" spans="1:23" ht="24" customHeight="1">
      <c r="A8" s="224" t="s">
        <v>31</v>
      </c>
      <c r="B8" s="225"/>
      <c r="C8" s="226"/>
      <c r="D8" s="65" t="s">
        <v>32</v>
      </c>
      <c r="E8" s="272"/>
      <c r="F8" s="272"/>
      <c r="G8" s="29" t="s">
        <v>33</v>
      </c>
      <c r="H8" s="65" t="s">
        <v>32</v>
      </c>
      <c r="I8" s="272"/>
      <c r="J8" s="272"/>
      <c r="K8" s="29" t="s">
        <v>33</v>
      </c>
      <c r="L8" s="65" t="s">
        <v>32</v>
      </c>
      <c r="M8" s="272"/>
      <c r="N8" s="272"/>
      <c r="O8" s="29" t="s">
        <v>33</v>
      </c>
      <c r="P8" s="65" t="s">
        <v>32</v>
      </c>
      <c r="Q8" s="272"/>
      <c r="R8" s="272"/>
      <c r="S8" s="29" t="s">
        <v>33</v>
      </c>
    </row>
    <row r="9" spans="1:23" ht="67.5" customHeight="1">
      <c r="A9" s="224" t="s">
        <v>34</v>
      </c>
      <c r="B9" s="225"/>
      <c r="C9" s="226"/>
      <c r="D9" s="277"/>
      <c r="E9" s="277"/>
      <c r="F9" s="277"/>
      <c r="G9" s="277"/>
      <c r="H9" s="277"/>
      <c r="I9" s="277"/>
      <c r="J9" s="277"/>
      <c r="K9" s="277"/>
      <c r="L9" s="277"/>
      <c r="M9" s="277"/>
      <c r="N9" s="277"/>
      <c r="O9" s="277"/>
      <c r="P9" s="277"/>
      <c r="Q9" s="277"/>
      <c r="R9" s="277"/>
      <c r="S9" s="277"/>
    </row>
    <row r="10" spans="1:23" ht="24" customHeight="1">
      <c r="A10" s="270" t="s">
        <v>51</v>
      </c>
      <c r="B10" s="270"/>
      <c r="C10" s="270"/>
      <c r="D10" s="276"/>
      <c r="E10" s="276"/>
      <c r="F10" s="276"/>
      <c r="G10" s="276"/>
      <c r="H10" s="276"/>
      <c r="I10" s="276"/>
      <c r="J10" s="276"/>
      <c r="K10" s="276"/>
      <c r="L10" s="273"/>
      <c r="M10" s="274"/>
      <c r="N10" s="274"/>
      <c r="O10" s="275"/>
      <c r="P10" s="276"/>
      <c r="Q10" s="276"/>
      <c r="R10" s="276"/>
      <c r="S10" s="276"/>
    </row>
    <row r="11" spans="1:23" ht="127.5" customHeight="1">
      <c r="A11" s="224" t="s">
        <v>35</v>
      </c>
      <c r="B11" s="225"/>
      <c r="C11" s="226"/>
      <c r="D11" s="277"/>
      <c r="E11" s="277"/>
      <c r="F11" s="277"/>
      <c r="G11" s="277"/>
      <c r="H11" s="277"/>
      <c r="I11" s="277"/>
      <c r="J11" s="277"/>
      <c r="K11" s="277"/>
      <c r="L11" s="277"/>
      <c r="M11" s="277"/>
      <c r="N11" s="277"/>
      <c r="O11" s="277"/>
      <c r="P11" s="277"/>
      <c r="Q11" s="277"/>
      <c r="R11" s="277"/>
      <c r="S11" s="277"/>
    </row>
    <row r="12" spans="1:23" ht="7.5" customHeight="1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</row>
    <row r="13" spans="1:23" ht="24.95" customHeight="1">
      <c r="A13" s="16" t="s">
        <v>52</v>
      </c>
      <c r="B13" s="16"/>
      <c r="C13" s="16"/>
      <c r="D13" s="16"/>
      <c r="E13" s="16"/>
      <c r="F13" s="16"/>
      <c r="G13" s="16"/>
      <c r="H13" s="16"/>
      <c r="I13" s="16"/>
      <c r="J13" s="66"/>
      <c r="K13" s="16"/>
      <c r="L13" s="16"/>
      <c r="M13" s="16"/>
      <c r="N13" s="16"/>
      <c r="O13" s="16"/>
      <c r="P13" s="16"/>
      <c r="Q13" s="16"/>
      <c r="R13" s="16"/>
      <c r="S13" s="16"/>
    </row>
    <row r="14" spans="1:23" ht="24.95" customHeight="1">
      <c r="A14" s="16" t="s">
        <v>58</v>
      </c>
      <c r="B14" s="16"/>
      <c r="C14" s="16"/>
      <c r="D14" s="16"/>
      <c r="E14" s="16" t="s">
        <v>69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55" t="s">
        <v>70</v>
      </c>
    </row>
    <row r="15" spans="1:23" ht="23.1" customHeight="1">
      <c r="A15" s="240" t="s">
        <v>20</v>
      </c>
      <c r="B15" s="240"/>
      <c r="C15" s="240"/>
      <c r="D15" s="240"/>
      <c r="E15" s="240" t="s">
        <v>18</v>
      </c>
      <c r="F15" s="240"/>
      <c r="G15" s="240"/>
      <c r="H15" s="240"/>
      <c r="I15" s="240"/>
      <c r="J15" s="240" t="s">
        <v>19</v>
      </c>
      <c r="K15" s="240"/>
      <c r="L15" s="240"/>
      <c r="M15" s="240"/>
      <c r="N15" s="240"/>
      <c r="O15" s="240"/>
      <c r="P15" s="240"/>
      <c r="Q15" s="240"/>
      <c r="R15" s="240"/>
      <c r="S15" s="240"/>
    </row>
    <row r="16" spans="1:23" ht="18.75" customHeight="1">
      <c r="A16" s="278" t="s">
        <v>14</v>
      </c>
      <c r="B16" s="278"/>
      <c r="C16" s="278"/>
      <c r="D16" s="278"/>
      <c r="E16" s="261"/>
      <c r="F16" s="261"/>
      <c r="G16" s="261"/>
      <c r="H16" s="261"/>
      <c r="I16" s="261"/>
      <c r="J16" s="262"/>
      <c r="K16" s="262"/>
      <c r="L16" s="262"/>
      <c r="M16" s="262"/>
      <c r="N16" s="262"/>
      <c r="O16" s="262"/>
      <c r="P16" s="262"/>
      <c r="Q16" s="262"/>
      <c r="R16" s="262"/>
      <c r="S16" s="262"/>
    </row>
    <row r="17" spans="1:19" ht="18.75" customHeight="1">
      <c r="A17" s="263" t="s">
        <v>15</v>
      </c>
      <c r="B17" s="263"/>
      <c r="C17" s="263"/>
      <c r="D17" s="263"/>
      <c r="E17" s="256"/>
      <c r="F17" s="256"/>
      <c r="G17" s="256"/>
      <c r="H17" s="256"/>
      <c r="I17" s="256"/>
      <c r="J17" s="257"/>
      <c r="K17" s="257"/>
      <c r="L17" s="257"/>
      <c r="M17" s="257"/>
      <c r="N17" s="257"/>
      <c r="O17" s="257"/>
      <c r="P17" s="257"/>
      <c r="Q17" s="257"/>
      <c r="R17" s="257"/>
      <c r="S17" s="257"/>
    </row>
    <row r="18" spans="1:19" ht="18.75" customHeight="1">
      <c r="A18" s="279" t="s">
        <v>16</v>
      </c>
      <c r="B18" s="279"/>
      <c r="C18" s="279"/>
      <c r="D18" s="279"/>
      <c r="E18" s="280"/>
      <c r="F18" s="280"/>
      <c r="G18" s="280"/>
      <c r="H18" s="280"/>
      <c r="I18" s="280"/>
      <c r="J18" s="281"/>
      <c r="K18" s="281"/>
      <c r="L18" s="281"/>
      <c r="M18" s="281"/>
      <c r="N18" s="281"/>
      <c r="O18" s="281"/>
      <c r="P18" s="281"/>
      <c r="Q18" s="281"/>
      <c r="R18" s="281"/>
      <c r="S18" s="281"/>
    </row>
    <row r="19" spans="1:19" ht="18.75" customHeight="1">
      <c r="A19" s="282"/>
      <c r="B19" s="282"/>
      <c r="C19" s="282"/>
      <c r="D19" s="282"/>
      <c r="E19" s="283"/>
      <c r="F19" s="283"/>
      <c r="G19" s="283"/>
      <c r="H19" s="283"/>
      <c r="I19" s="283"/>
      <c r="J19" s="282"/>
      <c r="K19" s="282"/>
      <c r="L19" s="282"/>
      <c r="M19" s="282"/>
      <c r="N19" s="282"/>
      <c r="O19" s="282"/>
      <c r="P19" s="282"/>
      <c r="Q19" s="282"/>
      <c r="R19" s="282"/>
      <c r="S19" s="282"/>
    </row>
    <row r="20" spans="1:19" ht="18.75" customHeight="1">
      <c r="A20" s="240" t="s">
        <v>17</v>
      </c>
      <c r="B20" s="240"/>
      <c r="C20" s="240"/>
      <c r="D20" s="240"/>
      <c r="E20" s="241" t="str">
        <f>IF(SUM(E16:I19)=0,"",SUM(E16:I19))</f>
        <v/>
      </c>
      <c r="F20" s="241"/>
      <c r="G20" s="241"/>
      <c r="H20" s="241"/>
      <c r="I20" s="241"/>
      <c r="J20" s="242"/>
      <c r="K20" s="242"/>
      <c r="L20" s="242"/>
      <c r="M20" s="242"/>
      <c r="N20" s="242"/>
      <c r="O20" s="242"/>
      <c r="P20" s="242"/>
      <c r="Q20" s="242"/>
      <c r="R20" s="242"/>
      <c r="S20" s="242"/>
    </row>
    <row r="21" spans="1:19" ht="10.5" customHeight="1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</row>
    <row r="22" spans="1:19" ht="24.95" customHeight="1">
      <c r="A22" s="16" t="s">
        <v>59</v>
      </c>
      <c r="B22" s="16"/>
      <c r="C22" s="16"/>
      <c r="D22" s="16"/>
      <c r="E22" s="61" t="str">
        <f>IF(E20=E35,"","収支が一致していません")</f>
        <v/>
      </c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55" t="s">
        <v>70</v>
      </c>
    </row>
    <row r="23" spans="1:19" ht="22.5" customHeight="1">
      <c r="A23" s="240" t="s">
        <v>20</v>
      </c>
      <c r="B23" s="240"/>
      <c r="C23" s="240"/>
      <c r="D23" s="240"/>
      <c r="E23" s="240" t="s">
        <v>18</v>
      </c>
      <c r="F23" s="240"/>
      <c r="G23" s="240"/>
      <c r="H23" s="240"/>
      <c r="I23" s="240"/>
      <c r="J23" s="240" t="s">
        <v>124</v>
      </c>
      <c r="K23" s="240"/>
      <c r="L23" s="240"/>
      <c r="M23" s="240"/>
      <c r="N23" s="240"/>
      <c r="O23" s="240"/>
      <c r="P23" s="240"/>
      <c r="Q23" s="240"/>
      <c r="R23" s="240"/>
      <c r="S23" s="240"/>
    </row>
    <row r="24" spans="1:19" ht="18.75" customHeight="1">
      <c r="A24" s="258" t="s">
        <v>62</v>
      </c>
      <c r="B24" s="259"/>
      <c r="C24" s="259" t="s">
        <v>23</v>
      </c>
      <c r="D24" s="260"/>
      <c r="E24" s="261"/>
      <c r="F24" s="261"/>
      <c r="G24" s="261"/>
      <c r="H24" s="261"/>
      <c r="I24" s="261"/>
      <c r="J24" s="262"/>
      <c r="K24" s="262"/>
      <c r="L24" s="262"/>
      <c r="M24" s="262"/>
      <c r="N24" s="262"/>
      <c r="O24" s="262"/>
      <c r="P24" s="262"/>
      <c r="Q24" s="262"/>
      <c r="R24" s="262"/>
      <c r="S24" s="262"/>
    </row>
    <row r="25" spans="1:19" ht="18.75" customHeight="1">
      <c r="A25" s="253" t="s">
        <v>63</v>
      </c>
      <c r="B25" s="254"/>
      <c r="C25" s="254" t="s">
        <v>24</v>
      </c>
      <c r="D25" s="255"/>
      <c r="E25" s="256"/>
      <c r="F25" s="256"/>
      <c r="G25" s="256"/>
      <c r="H25" s="256"/>
      <c r="I25" s="256"/>
      <c r="J25" s="257"/>
      <c r="K25" s="257"/>
      <c r="L25" s="257"/>
      <c r="M25" s="257"/>
      <c r="N25" s="257"/>
      <c r="O25" s="257"/>
      <c r="P25" s="257"/>
      <c r="Q25" s="257"/>
      <c r="R25" s="257"/>
      <c r="S25" s="257"/>
    </row>
    <row r="26" spans="1:19" ht="18.75" customHeight="1">
      <c r="A26" s="253" t="s">
        <v>64</v>
      </c>
      <c r="B26" s="254"/>
      <c r="C26" s="254" t="s">
        <v>22</v>
      </c>
      <c r="D26" s="255"/>
      <c r="E26" s="256"/>
      <c r="F26" s="256"/>
      <c r="G26" s="256"/>
      <c r="H26" s="256"/>
      <c r="I26" s="256"/>
      <c r="J26" s="257"/>
      <c r="K26" s="257"/>
      <c r="L26" s="257"/>
      <c r="M26" s="257"/>
      <c r="N26" s="257"/>
      <c r="O26" s="257"/>
      <c r="P26" s="257"/>
      <c r="Q26" s="257"/>
      <c r="R26" s="257"/>
      <c r="S26" s="257"/>
    </row>
    <row r="27" spans="1:19" ht="18.75" customHeight="1">
      <c r="A27" s="253" t="s">
        <v>65</v>
      </c>
      <c r="B27" s="254"/>
      <c r="C27" s="254" t="s">
        <v>25</v>
      </c>
      <c r="D27" s="255"/>
      <c r="E27" s="256"/>
      <c r="F27" s="256"/>
      <c r="G27" s="256"/>
      <c r="H27" s="256"/>
      <c r="I27" s="256"/>
      <c r="J27" s="257"/>
      <c r="K27" s="257"/>
      <c r="L27" s="257"/>
      <c r="M27" s="257"/>
      <c r="N27" s="257"/>
      <c r="O27" s="257"/>
      <c r="P27" s="257"/>
      <c r="Q27" s="257"/>
      <c r="R27" s="257"/>
      <c r="S27" s="257"/>
    </row>
    <row r="28" spans="1:19" ht="18.75" customHeight="1">
      <c r="A28" s="253" t="s">
        <v>66</v>
      </c>
      <c r="B28" s="254"/>
      <c r="C28" s="254" t="s">
        <v>26</v>
      </c>
      <c r="D28" s="255"/>
      <c r="E28" s="256"/>
      <c r="F28" s="256"/>
      <c r="G28" s="256"/>
      <c r="H28" s="256"/>
      <c r="I28" s="256"/>
      <c r="J28" s="257"/>
      <c r="K28" s="257"/>
      <c r="L28" s="257"/>
      <c r="M28" s="257"/>
      <c r="N28" s="257"/>
      <c r="O28" s="257"/>
      <c r="P28" s="257"/>
      <c r="Q28" s="257"/>
      <c r="R28" s="257"/>
      <c r="S28" s="257"/>
    </row>
    <row r="29" spans="1:19" ht="18.75" customHeight="1">
      <c r="A29" s="253" t="s">
        <v>67</v>
      </c>
      <c r="B29" s="254"/>
      <c r="C29" s="254" t="s">
        <v>27</v>
      </c>
      <c r="D29" s="255"/>
      <c r="E29" s="256"/>
      <c r="F29" s="256"/>
      <c r="G29" s="256"/>
      <c r="H29" s="256"/>
      <c r="I29" s="256"/>
      <c r="J29" s="257"/>
      <c r="K29" s="257"/>
      <c r="L29" s="257"/>
      <c r="M29" s="257"/>
      <c r="N29" s="257"/>
      <c r="O29" s="257"/>
      <c r="P29" s="257"/>
      <c r="Q29" s="257"/>
      <c r="R29" s="257"/>
      <c r="S29" s="257"/>
    </row>
    <row r="30" spans="1:19" ht="18.75" customHeight="1">
      <c r="A30" s="253" t="s">
        <v>83</v>
      </c>
      <c r="B30" s="254"/>
      <c r="C30" s="254"/>
      <c r="D30" s="255"/>
      <c r="E30" s="256"/>
      <c r="F30" s="256"/>
      <c r="G30" s="256"/>
      <c r="H30" s="256"/>
      <c r="I30" s="256"/>
      <c r="J30" s="257"/>
      <c r="K30" s="257"/>
      <c r="L30" s="257"/>
      <c r="M30" s="257"/>
      <c r="N30" s="257"/>
      <c r="O30" s="257"/>
      <c r="P30" s="257"/>
      <c r="Q30" s="257"/>
      <c r="R30" s="257"/>
      <c r="S30" s="257"/>
    </row>
    <row r="31" spans="1:19" ht="18.75" customHeight="1">
      <c r="A31" s="257"/>
      <c r="B31" s="257"/>
      <c r="C31" s="257"/>
      <c r="D31" s="257"/>
      <c r="E31" s="256"/>
      <c r="F31" s="256"/>
      <c r="G31" s="256"/>
      <c r="H31" s="256"/>
      <c r="I31" s="256"/>
      <c r="J31" s="257"/>
      <c r="K31" s="257"/>
      <c r="L31" s="257"/>
      <c r="M31" s="257"/>
      <c r="N31" s="257"/>
      <c r="O31" s="257"/>
      <c r="P31" s="257"/>
      <c r="Q31" s="257"/>
      <c r="R31" s="257"/>
      <c r="S31" s="257"/>
    </row>
    <row r="32" spans="1:19" ht="18.75" customHeight="1">
      <c r="A32" s="266"/>
      <c r="B32" s="266"/>
      <c r="C32" s="266"/>
      <c r="D32" s="266"/>
      <c r="E32" s="265"/>
      <c r="F32" s="265"/>
      <c r="G32" s="265"/>
      <c r="H32" s="265"/>
      <c r="I32" s="265"/>
      <c r="J32" s="266"/>
      <c r="K32" s="266"/>
      <c r="L32" s="266"/>
      <c r="M32" s="266"/>
      <c r="N32" s="266"/>
      <c r="O32" s="266"/>
      <c r="P32" s="266"/>
      <c r="Q32" s="266"/>
      <c r="R32" s="266"/>
      <c r="S32" s="266"/>
    </row>
    <row r="33" spans="1:19" ht="18.75" customHeight="1">
      <c r="A33" s="240" t="s">
        <v>241</v>
      </c>
      <c r="B33" s="240"/>
      <c r="C33" s="240"/>
      <c r="D33" s="240"/>
      <c r="E33" s="241" t="str">
        <f>IF(SUM(E24:E32)=0,"",SUM(E24:E32))</f>
        <v/>
      </c>
      <c r="F33" s="241"/>
      <c r="G33" s="241"/>
      <c r="H33" s="241"/>
      <c r="I33" s="241"/>
      <c r="J33" s="242"/>
      <c r="K33" s="242"/>
      <c r="L33" s="242"/>
      <c r="M33" s="242"/>
      <c r="N33" s="242"/>
      <c r="O33" s="242"/>
      <c r="P33" s="242"/>
      <c r="Q33" s="242"/>
      <c r="R33" s="242"/>
      <c r="S33" s="242"/>
    </row>
    <row r="34" spans="1:19" ht="18.75" customHeight="1">
      <c r="A34" s="253" t="s">
        <v>240</v>
      </c>
      <c r="B34" s="254"/>
      <c r="C34" s="254" t="s">
        <v>28</v>
      </c>
      <c r="D34" s="255"/>
      <c r="E34" s="256"/>
      <c r="F34" s="256"/>
      <c r="G34" s="256"/>
      <c r="H34" s="256"/>
      <c r="I34" s="256"/>
      <c r="J34" s="257"/>
      <c r="K34" s="257"/>
      <c r="L34" s="257"/>
      <c r="M34" s="257"/>
      <c r="N34" s="257"/>
      <c r="O34" s="257"/>
      <c r="P34" s="257"/>
      <c r="Q34" s="257"/>
      <c r="R34" s="257"/>
      <c r="S34" s="257"/>
    </row>
    <row r="35" spans="1:19" ht="18.75" customHeight="1">
      <c r="A35" s="240" t="s">
        <v>29</v>
      </c>
      <c r="B35" s="240"/>
      <c r="C35" s="240"/>
      <c r="D35" s="240"/>
      <c r="E35" s="241" t="str">
        <f>IF(SUM(E33:E34)=0,"",SUM(E33:E34))</f>
        <v/>
      </c>
      <c r="F35" s="241"/>
      <c r="G35" s="241"/>
      <c r="H35" s="241"/>
      <c r="I35" s="241"/>
      <c r="J35" s="242"/>
      <c r="K35" s="242"/>
      <c r="L35" s="242"/>
      <c r="M35" s="242"/>
      <c r="N35" s="242"/>
      <c r="O35" s="242"/>
      <c r="P35" s="242"/>
      <c r="Q35" s="242"/>
      <c r="R35" s="242"/>
      <c r="S35" s="242"/>
    </row>
    <row r="36" spans="1:19" ht="24.75" hidden="1" customHeight="1">
      <c r="E36" s="61" t="str">
        <f>IF(AND(E35=E20,E16&gt;0,E33&lt;E16),"対象外経費に助成金は充当できません","")</f>
        <v/>
      </c>
    </row>
    <row r="37" spans="1:19" hidden="1"/>
    <row r="38" spans="1:19" hidden="1"/>
  </sheetData>
  <sheetProtection sheet="1" scenarios="1" formatCells="0" formatColumns="0" formatRows="0"/>
  <mergeCells count="92">
    <mergeCell ref="A35:D35"/>
    <mergeCell ref="E35:I35"/>
    <mergeCell ref="J35:S35"/>
    <mergeCell ref="A34:D34"/>
    <mergeCell ref="E34:I34"/>
    <mergeCell ref="J34:S34"/>
    <mergeCell ref="A33:D33"/>
    <mergeCell ref="E33:I33"/>
    <mergeCell ref="J33:S33"/>
    <mergeCell ref="A31:D31"/>
    <mergeCell ref="E31:I31"/>
    <mergeCell ref="J31:S31"/>
    <mergeCell ref="A32:D32"/>
    <mergeCell ref="E32:I32"/>
    <mergeCell ref="J32:S32"/>
    <mergeCell ref="A29:D29"/>
    <mergeCell ref="E29:I29"/>
    <mergeCell ref="J29:S29"/>
    <mergeCell ref="A30:D30"/>
    <mergeCell ref="E30:I30"/>
    <mergeCell ref="J30:S30"/>
    <mergeCell ref="A27:D27"/>
    <mergeCell ref="E27:I27"/>
    <mergeCell ref="J27:S27"/>
    <mergeCell ref="A28:D28"/>
    <mergeCell ref="E28:I28"/>
    <mergeCell ref="J28:S28"/>
    <mergeCell ref="A25:D25"/>
    <mergeCell ref="E25:I25"/>
    <mergeCell ref="J25:S25"/>
    <mergeCell ref="A26:D26"/>
    <mergeCell ref="E26:I26"/>
    <mergeCell ref="J26:S26"/>
    <mergeCell ref="A23:D23"/>
    <mergeCell ref="E23:I23"/>
    <mergeCell ref="J23:S23"/>
    <mergeCell ref="A24:D24"/>
    <mergeCell ref="E24:I24"/>
    <mergeCell ref="J24:S24"/>
    <mergeCell ref="A20:D20"/>
    <mergeCell ref="E20:I20"/>
    <mergeCell ref="J20:S20"/>
    <mergeCell ref="A19:D19"/>
    <mergeCell ref="E19:I19"/>
    <mergeCell ref="J19:S19"/>
    <mergeCell ref="A17:D17"/>
    <mergeCell ref="E17:I17"/>
    <mergeCell ref="J17:S17"/>
    <mergeCell ref="A18:D18"/>
    <mergeCell ref="E18:I18"/>
    <mergeCell ref="J18:S18"/>
    <mergeCell ref="L11:O11"/>
    <mergeCell ref="P11:S11"/>
    <mergeCell ref="A16:D16"/>
    <mergeCell ref="E16:I16"/>
    <mergeCell ref="J16:S16"/>
    <mergeCell ref="A15:D15"/>
    <mergeCell ref="E15:I15"/>
    <mergeCell ref="J15:S15"/>
    <mergeCell ref="A11:C11"/>
    <mergeCell ref="D11:G11"/>
    <mergeCell ref="H11:K11"/>
    <mergeCell ref="A9:C9"/>
    <mergeCell ref="D9:G9"/>
    <mergeCell ref="H9:K9"/>
    <mergeCell ref="L9:O9"/>
    <mergeCell ref="P9:S9"/>
    <mergeCell ref="A10:C10"/>
    <mergeCell ref="D10:G10"/>
    <mergeCell ref="H10:K10"/>
    <mergeCell ref="L10:O10"/>
    <mergeCell ref="P10:S10"/>
    <mergeCell ref="A5:C5"/>
    <mergeCell ref="D5:G5"/>
    <mergeCell ref="H5:K5"/>
    <mergeCell ref="L5:O5"/>
    <mergeCell ref="P5:S5"/>
    <mergeCell ref="A8:C8"/>
    <mergeCell ref="E8:F8"/>
    <mergeCell ref="I8:J8"/>
    <mergeCell ref="M8:N8"/>
    <mergeCell ref="Q8:R8"/>
    <mergeCell ref="A7:C7"/>
    <mergeCell ref="D7:G7"/>
    <mergeCell ref="H7:K7"/>
    <mergeCell ref="L7:O7"/>
    <mergeCell ref="P7:S7"/>
    <mergeCell ref="A6:C6"/>
    <mergeCell ref="D6:F6"/>
    <mergeCell ref="H6:J6"/>
    <mergeCell ref="L6:N6"/>
    <mergeCell ref="P6:R6"/>
  </mergeCells>
  <phoneticPr fontId="1"/>
  <dataValidations count="3">
    <dataValidation imeMode="off" allowBlank="1" showInputMessage="1" showErrorMessage="1" sqref="E17:I19 E24:I32 E8:F8 I8:J8 M8:N8 Q8:R8 D6:F6 H6:J6 L6:N6 P6:R6 E34:I34" xr:uid="{AA8FB6BB-672D-4445-81BE-88CCA4F13C4F}"/>
    <dataValidation type="whole" imeMode="off" allowBlank="1" showInputMessage="1" showErrorMessage="1" sqref="E16:I16" xr:uid="{8A0B9758-9499-435E-855D-773D4B543234}">
      <formula1>0</formula1>
      <formula2>90000</formula2>
    </dataValidation>
    <dataValidation imeMode="hiragana" allowBlank="1" showInputMessage="1" showErrorMessage="1" sqref="J16:S19 J24:S32 D9:S11 D7:S7 D5:S5 A19:D19 A31:D32 J34:S34" xr:uid="{BD2522BF-0A3D-4E05-AED5-2F2E8FC8DEF6}"/>
  </dataValidations>
  <printOptions horizontalCentered="1"/>
  <pageMargins left="0.70866141732283472" right="0.31496062992125984" top="0.55118110236220474" bottom="0.15748031496062992" header="0.11811023622047245" footer="0.11811023622047245"/>
  <pageSetup paperSize="9" scale="90" orientation="portrait" blackAndWhite="1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64AB0-BD6C-4B5C-A155-7BC88E188D08}">
  <dimension ref="A1:W20"/>
  <sheetViews>
    <sheetView zoomScaleNormal="100" zoomScaleSheetLayoutView="100" workbookViewId="0">
      <selection sqref="A1:XFD1048576"/>
    </sheetView>
  </sheetViews>
  <sheetFormatPr defaultRowHeight="13.5"/>
  <cols>
    <col min="1" max="22" width="4.625" style="15" customWidth="1"/>
    <col min="23" max="23" width="4.625" style="15" hidden="1" customWidth="1"/>
    <col min="24" max="36" width="4.625" style="15" customWidth="1"/>
    <col min="37" max="88" width="2.625" style="15" customWidth="1"/>
    <col min="89" max="16384" width="9" style="15"/>
  </cols>
  <sheetData>
    <row r="1" spans="1:23">
      <c r="A1" s="15" t="s">
        <v>250</v>
      </c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23">
      <c r="A2" s="15" t="s">
        <v>251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W2" s="15" t="str">
        <f>様式第１号!B3&amp;"　地域支えあいのまちづくり推進事業　実施報告書・収支決算書　②"</f>
        <v>令和 ７ 年度　地域支えあいのまちづくり推進事業　実施報告書・収支決算書　②</v>
      </c>
    </row>
    <row r="3" spans="1:23" ht="15" customHeight="1"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</row>
    <row r="4" spans="1:23" ht="24.95" customHeight="1">
      <c r="A4" s="15" t="s">
        <v>253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</row>
    <row r="5" spans="1:23" ht="30" customHeight="1">
      <c r="A5" s="270" t="s">
        <v>30</v>
      </c>
      <c r="B5" s="270"/>
      <c r="C5" s="270"/>
      <c r="D5" s="276"/>
      <c r="E5" s="276"/>
      <c r="F5" s="276"/>
      <c r="G5" s="276"/>
      <c r="H5" s="276"/>
      <c r="I5" s="276"/>
      <c r="J5" s="276"/>
      <c r="K5" s="276"/>
      <c r="L5" s="276"/>
      <c r="M5" s="276"/>
      <c r="N5" s="276"/>
      <c r="O5" s="276"/>
      <c r="P5" s="276"/>
      <c r="Q5" s="276"/>
      <c r="R5" s="276"/>
      <c r="S5" s="276"/>
      <c r="T5" s="39"/>
    </row>
    <row r="6" spans="1:23" ht="33.75" customHeight="1">
      <c r="A6" s="213" t="s">
        <v>182</v>
      </c>
      <c r="B6" s="225"/>
      <c r="C6" s="226"/>
      <c r="D6" s="269"/>
      <c r="E6" s="217"/>
      <c r="F6" s="217"/>
      <c r="G6" s="67" t="s">
        <v>1</v>
      </c>
      <c r="H6" s="269"/>
      <c r="I6" s="217"/>
      <c r="J6" s="217"/>
      <c r="K6" s="68" t="s">
        <v>1</v>
      </c>
      <c r="L6" s="217"/>
      <c r="M6" s="217"/>
      <c r="N6" s="217"/>
      <c r="O6" s="67" t="s">
        <v>1</v>
      </c>
      <c r="P6" s="269"/>
      <c r="Q6" s="217"/>
      <c r="R6" s="217"/>
      <c r="S6" s="68" t="s">
        <v>1</v>
      </c>
      <c r="T6" s="39"/>
    </row>
    <row r="7" spans="1:23" ht="97.5" customHeight="1">
      <c r="A7" s="270" t="s">
        <v>123</v>
      </c>
      <c r="B7" s="240"/>
      <c r="C7" s="240"/>
      <c r="D7" s="271"/>
      <c r="E7" s="271"/>
      <c r="F7" s="271"/>
      <c r="G7" s="271"/>
      <c r="H7" s="271"/>
      <c r="I7" s="271"/>
      <c r="J7" s="271"/>
      <c r="K7" s="271"/>
      <c r="L7" s="271"/>
      <c r="M7" s="271"/>
      <c r="N7" s="271"/>
      <c r="O7" s="271"/>
      <c r="P7" s="271"/>
      <c r="Q7" s="271"/>
      <c r="R7" s="271"/>
      <c r="S7" s="271"/>
      <c r="T7" s="39"/>
    </row>
    <row r="8" spans="1:23" ht="24" customHeight="1">
      <c r="A8" s="224" t="s">
        <v>31</v>
      </c>
      <c r="B8" s="225"/>
      <c r="C8" s="226"/>
      <c r="D8" s="62" t="s">
        <v>252</v>
      </c>
      <c r="E8" s="272"/>
      <c r="F8" s="272"/>
      <c r="G8" s="69" t="s">
        <v>13</v>
      </c>
      <c r="H8" s="62" t="s">
        <v>252</v>
      </c>
      <c r="I8" s="272"/>
      <c r="J8" s="272"/>
      <c r="K8" s="69" t="s">
        <v>13</v>
      </c>
      <c r="L8" s="62" t="s">
        <v>252</v>
      </c>
      <c r="M8" s="272"/>
      <c r="N8" s="272"/>
      <c r="O8" s="69" t="s">
        <v>13</v>
      </c>
      <c r="P8" s="62" t="s">
        <v>252</v>
      </c>
      <c r="Q8" s="272"/>
      <c r="R8" s="272"/>
      <c r="S8" s="69" t="s">
        <v>13</v>
      </c>
      <c r="T8" s="39"/>
    </row>
    <row r="9" spans="1:23" ht="67.5" customHeight="1">
      <c r="A9" s="224" t="s">
        <v>34</v>
      </c>
      <c r="B9" s="225"/>
      <c r="C9" s="226"/>
      <c r="D9" s="277"/>
      <c r="E9" s="277"/>
      <c r="F9" s="277"/>
      <c r="G9" s="277"/>
      <c r="H9" s="277"/>
      <c r="I9" s="277"/>
      <c r="J9" s="277"/>
      <c r="K9" s="277"/>
      <c r="L9" s="277"/>
      <c r="M9" s="277"/>
      <c r="N9" s="277"/>
      <c r="O9" s="277"/>
      <c r="P9" s="277"/>
      <c r="Q9" s="277"/>
      <c r="R9" s="277"/>
      <c r="S9" s="277"/>
      <c r="T9" s="39"/>
    </row>
    <row r="10" spans="1:23" ht="24" customHeight="1">
      <c r="A10" s="270" t="s">
        <v>51</v>
      </c>
      <c r="B10" s="270"/>
      <c r="C10" s="270"/>
      <c r="D10" s="284"/>
      <c r="E10" s="284"/>
      <c r="F10" s="284"/>
      <c r="G10" s="284"/>
      <c r="H10" s="284"/>
      <c r="I10" s="284"/>
      <c r="J10" s="284"/>
      <c r="K10" s="284"/>
      <c r="L10" s="284"/>
      <c r="M10" s="284"/>
      <c r="N10" s="284"/>
      <c r="O10" s="284"/>
      <c r="P10" s="284"/>
      <c r="Q10" s="284"/>
      <c r="R10" s="284"/>
      <c r="S10" s="284"/>
      <c r="T10" s="39"/>
    </row>
    <row r="11" spans="1:23" ht="112.5" customHeight="1">
      <c r="A11" s="224" t="s">
        <v>35</v>
      </c>
      <c r="B11" s="225"/>
      <c r="C11" s="226"/>
      <c r="D11" s="277"/>
      <c r="E11" s="277"/>
      <c r="F11" s="277"/>
      <c r="G11" s="277"/>
      <c r="H11" s="277"/>
      <c r="I11" s="277"/>
      <c r="J11" s="277"/>
      <c r="K11" s="277"/>
      <c r="L11" s="277"/>
      <c r="M11" s="277"/>
      <c r="N11" s="277"/>
      <c r="O11" s="277"/>
      <c r="P11" s="277"/>
      <c r="Q11" s="277"/>
      <c r="R11" s="277"/>
      <c r="S11" s="277"/>
      <c r="T11" s="39"/>
    </row>
    <row r="12" spans="1:23" ht="4.5" customHeight="1"/>
    <row r="14" spans="1:23" ht="30" customHeight="1">
      <c r="A14" s="270" t="s">
        <v>30</v>
      </c>
      <c r="B14" s="270"/>
      <c r="C14" s="270"/>
      <c r="D14" s="276"/>
      <c r="E14" s="276"/>
      <c r="F14" s="276"/>
      <c r="G14" s="276"/>
      <c r="H14" s="276"/>
      <c r="I14" s="276"/>
      <c r="J14" s="276"/>
      <c r="K14" s="276"/>
      <c r="L14" s="276"/>
      <c r="M14" s="276"/>
      <c r="N14" s="276"/>
      <c r="O14" s="276"/>
      <c r="P14" s="276"/>
      <c r="Q14" s="276"/>
      <c r="R14" s="276"/>
      <c r="S14" s="276"/>
      <c r="T14" s="39"/>
    </row>
    <row r="15" spans="1:23" ht="33.75" customHeight="1">
      <c r="A15" s="213" t="s">
        <v>182</v>
      </c>
      <c r="B15" s="225"/>
      <c r="C15" s="226"/>
      <c r="D15" s="269"/>
      <c r="E15" s="217"/>
      <c r="F15" s="217"/>
      <c r="G15" s="67" t="s">
        <v>1</v>
      </c>
      <c r="H15" s="269"/>
      <c r="I15" s="217"/>
      <c r="J15" s="217"/>
      <c r="K15" s="68" t="s">
        <v>1</v>
      </c>
      <c r="L15" s="217"/>
      <c r="M15" s="217"/>
      <c r="N15" s="217"/>
      <c r="O15" s="67" t="s">
        <v>1</v>
      </c>
      <c r="P15" s="269"/>
      <c r="Q15" s="217"/>
      <c r="R15" s="217"/>
      <c r="S15" s="68" t="s">
        <v>1</v>
      </c>
      <c r="T15" s="39"/>
    </row>
    <row r="16" spans="1:23" ht="97.5" customHeight="1">
      <c r="A16" s="270" t="s">
        <v>123</v>
      </c>
      <c r="B16" s="240"/>
      <c r="C16" s="240"/>
      <c r="D16" s="271"/>
      <c r="E16" s="271"/>
      <c r="F16" s="271"/>
      <c r="G16" s="271"/>
      <c r="H16" s="271"/>
      <c r="I16" s="271"/>
      <c r="J16" s="271"/>
      <c r="K16" s="271"/>
      <c r="L16" s="271"/>
      <c r="M16" s="271"/>
      <c r="N16" s="271"/>
      <c r="O16" s="271"/>
      <c r="P16" s="271"/>
      <c r="Q16" s="271"/>
      <c r="R16" s="271"/>
      <c r="S16" s="271"/>
      <c r="T16" s="39"/>
    </row>
    <row r="17" spans="1:20" ht="24" customHeight="1">
      <c r="A17" s="224" t="s">
        <v>31</v>
      </c>
      <c r="B17" s="225"/>
      <c r="C17" s="226"/>
      <c r="D17" s="62" t="s">
        <v>252</v>
      </c>
      <c r="E17" s="272"/>
      <c r="F17" s="272"/>
      <c r="G17" s="69" t="s">
        <v>13</v>
      </c>
      <c r="H17" s="62" t="s">
        <v>252</v>
      </c>
      <c r="I17" s="272"/>
      <c r="J17" s="272"/>
      <c r="K17" s="69" t="s">
        <v>13</v>
      </c>
      <c r="L17" s="62" t="s">
        <v>252</v>
      </c>
      <c r="M17" s="272"/>
      <c r="N17" s="272"/>
      <c r="O17" s="69" t="s">
        <v>13</v>
      </c>
      <c r="P17" s="62" t="s">
        <v>252</v>
      </c>
      <c r="Q17" s="272"/>
      <c r="R17" s="272"/>
      <c r="S17" s="69" t="s">
        <v>13</v>
      </c>
      <c r="T17" s="39"/>
    </row>
    <row r="18" spans="1:20" ht="67.5" customHeight="1">
      <c r="A18" s="224" t="s">
        <v>34</v>
      </c>
      <c r="B18" s="225"/>
      <c r="C18" s="226"/>
      <c r="D18" s="277"/>
      <c r="E18" s="277"/>
      <c r="F18" s="277"/>
      <c r="G18" s="277"/>
      <c r="H18" s="277"/>
      <c r="I18" s="277"/>
      <c r="J18" s="277"/>
      <c r="K18" s="277"/>
      <c r="L18" s="277"/>
      <c r="M18" s="277"/>
      <c r="N18" s="277"/>
      <c r="O18" s="277"/>
      <c r="P18" s="277"/>
      <c r="Q18" s="277"/>
      <c r="R18" s="277"/>
      <c r="S18" s="277"/>
      <c r="T18" s="39"/>
    </row>
    <row r="19" spans="1:20" ht="24" customHeight="1">
      <c r="A19" s="270" t="s">
        <v>51</v>
      </c>
      <c r="B19" s="270"/>
      <c r="C19" s="270"/>
      <c r="D19" s="284"/>
      <c r="E19" s="284"/>
      <c r="F19" s="284"/>
      <c r="G19" s="284"/>
      <c r="H19" s="284"/>
      <c r="I19" s="284"/>
      <c r="J19" s="284"/>
      <c r="K19" s="284"/>
      <c r="L19" s="284"/>
      <c r="M19" s="284"/>
      <c r="N19" s="284"/>
      <c r="O19" s="284"/>
      <c r="P19" s="284"/>
      <c r="Q19" s="284"/>
      <c r="R19" s="284"/>
      <c r="S19" s="284"/>
      <c r="T19" s="39"/>
    </row>
    <row r="20" spans="1:20" ht="112.5" customHeight="1">
      <c r="A20" s="224" t="s">
        <v>35</v>
      </c>
      <c r="B20" s="225"/>
      <c r="C20" s="226"/>
      <c r="D20" s="277"/>
      <c r="E20" s="277"/>
      <c r="F20" s="277"/>
      <c r="G20" s="277"/>
      <c r="H20" s="277"/>
      <c r="I20" s="277"/>
      <c r="J20" s="277"/>
      <c r="K20" s="277"/>
      <c r="L20" s="277"/>
      <c r="M20" s="277"/>
      <c r="N20" s="277"/>
      <c r="O20" s="277"/>
      <c r="P20" s="277"/>
      <c r="Q20" s="277"/>
      <c r="R20" s="277"/>
      <c r="S20" s="277"/>
      <c r="T20" s="39"/>
    </row>
  </sheetData>
  <sheetProtection sheet="1" scenarios="1" formatCells="0" formatColumns="0" formatRows="0"/>
  <mergeCells count="70">
    <mergeCell ref="A19:C19"/>
    <mergeCell ref="D19:G19"/>
    <mergeCell ref="H19:K19"/>
    <mergeCell ref="L19:O19"/>
    <mergeCell ref="P19:S19"/>
    <mergeCell ref="A20:C20"/>
    <mergeCell ref="D20:G20"/>
    <mergeCell ref="H20:K20"/>
    <mergeCell ref="L20:O20"/>
    <mergeCell ref="P20:S20"/>
    <mergeCell ref="A17:C17"/>
    <mergeCell ref="E17:F17"/>
    <mergeCell ref="I17:J17"/>
    <mergeCell ref="M17:N17"/>
    <mergeCell ref="Q17:R17"/>
    <mergeCell ref="A18:C18"/>
    <mergeCell ref="D18:G18"/>
    <mergeCell ref="H18:K18"/>
    <mergeCell ref="L18:O18"/>
    <mergeCell ref="P18:S18"/>
    <mergeCell ref="A15:C15"/>
    <mergeCell ref="D15:F15"/>
    <mergeCell ref="H15:J15"/>
    <mergeCell ref="L15:N15"/>
    <mergeCell ref="P15:R15"/>
    <mergeCell ref="A16:C16"/>
    <mergeCell ref="D16:G16"/>
    <mergeCell ref="H16:K16"/>
    <mergeCell ref="L16:O16"/>
    <mergeCell ref="P16:S16"/>
    <mergeCell ref="A11:C11"/>
    <mergeCell ref="D11:G11"/>
    <mergeCell ref="H11:K11"/>
    <mergeCell ref="L11:O11"/>
    <mergeCell ref="P11:S11"/>
    <mergeCell ref="A14:C14"/>
    <mergeCell ref="D14:G14"/>
    <mergeCell ref="H14:K14"/>
    <mergeCell ref="L14:O14"/>
    <mergeCell ref="P14:S14"/>
    <mergeCell ref="A9:C9"/>
    <mergeCell ref="D9:G9"/>
    <mergeCell ref="H9:K9"/>
    <mergeCell ref="L9:O9"/>
    <mergeCell ref="P9:S9"/>
    <mergeCell ref="A10:C10"/>
    <mergeCell ref="D10:G10"/>
    <mergeCell ref="H10:K10"/>
    <mergeCell ref="L10:O10"/>
    <mergeCell ref="P10:S10"/>
    <mergeCell ref="A7:C7"/>
    <mergeCell ref="D7:G7"/>
    <mergeCell ref="H7:K7"/>
    <mergeCell ref="L7:O7"/>
    <mergeCell ref="P7:S7"/>
    <mergeCell ref="A8:C8"/>
    <mergeCell ref="E8:F8"/>
    <mergeCell ref="I8:J8"/>
    <mergeCell ref="M8:N8"/>
    <mergeCell ref="Q8:R8"/>
    <mergeCell ref="A5:C5"/>
    <mergeCell ref="D5:G5"/>
    <mergeCell ref="H5:K5"/>
    <mergeCell ref="L5:O5"/>
    <mergeCell ref="P5:S5"/>
    <mergeCell ref="A6:C6"/>
    <mergeCell ref="D6:F6"/>
    <mergeCell ref="H6:J6"/>
    <mergeCell ref="L6:N6"/>
    <mergeCell ref="P6:R6"/>
  </mergeCells>
  <phoneticPr fontId="5"/>
  <dataValidations count="3">
    <dataValidation imeMode="on" allowBlank="1" showInputMessage="1" showErrorMessage="1" sqref="D10:S10 D19:S19" xr:uid="{A5DCB9E9-9646-4311-89FF-28F8234ADA6B}"/>
    <dataValidation imeMode="off" allowBlank="1" showInputMessage="1" showErrorMessage="1" sqref="D6:F6 H6:J6 L6:N6 P6:R6 E8:F8 I8:J8 M8:N8 Q8:R8 D15:F15 H15:J15 L15:N15 P15:R15 E17:F17 I17:J17 M17:N17 Q17:R17" xr:uid="{1C7D694D-9F69-49C8-A051-0C405373D1D4}"/>
    <dataValidation imeMode="hiragana" allowBlank="1" showInputMessage="1" showErrorMessage="1" sqref="D5:S5 D7:S7 D11:S11 D9:S9 D14:S14 D16:S16 D20:S20 D18:S18" xr:uid="{C55519C0-93FB-482D-8E59-F93454F13B3E}"/>
  </dataValidations>
  <printOptions horizontalCentered="1" verticalCentered="1"/>
  <pageMargins left="0.70866141732283472" right="0.31496062992125984" top="0.15748031496062992" bottom="0.15748031496062992" header="0.11811023622047245" footer="0.11811023622047245"/>
  <pageSetup paperSize="9" scale="92" orientation="portrait" blackAndWhite="1" horizontalDpi="4294967293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4"/>
  <sheetViews>
    <sheetView topLeftCell="A28" zoomScaleNormal="100" workbookViewId="0">
      <selection activeCell="L5" sqref="L5:O5"/>
    </sheetView>
  </sheetViews>
  <sheetFormatPr defaultRowHeight="13.5"/>
  <cols>
    <col min="1" max="22" width="4.625" style="15" customWidth="1"/>
    <col min="23" max="23" width="4.625" style="15" hidden="1" customWidth="1"/>
    <col min="24" max="36" width="4.625" style="15" customWidth="1"/>
    <col min="37" max="88" width="2.625" style="15" customWidth="1"/>
    <col min="89" max="16384" width="9" style="15"/>
  </cols>
  <sheetData>
    <row r="1" spans="1:23">
      <c r="A1" s="16" t="s">
        <v>53</v>
      </c>
    </row>
    <row r="2" spans="1:23">
      <c r="W2" s="15" t="str">
        <f>様式第１号!B3&amp;"　地域支えあいのまちづくり推進事業　実施計画書・収支計画書　③－１"</f>
        <v>令和 ７ 年度　地域支えあいのまちづくり推進事業　実施計画書・収支計画書　③－１</v>
      </c>
    </row>
    <row r="3" spans="1:23" ht="18.75" customHeight="1"/>
    <row r="4" spans="1:23" ht="24.95" customHeight="1">
      <c r="A4" s="16" t="s">
        <v>125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</row>
    <row r="5" spans="1:23" ht="17.100000000000001" customHeight="1">
      <c r="A5" s="227" t="s">
        <v>167</v>
      </c>
      <c r="B5" s="228"/>
      <c r="C5" s="228"/>
      <c r="D5" s="229"/>
      <c r="E5" s="70" t="s">
        <v>159</v>
      </c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8"/>
    </row>
    <row r="6" spans="1:23" ht="17.100000000000001" customHeight="1">
      <c r="A6" s="230"/>
      <c r="B6" s="231"/>
      <c r="C6" s="231"/>
      <c r="D6" s="285"/>
      <c r="E6" s="71" t="s">
        <v>160</v>
      </c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3"/>
    </row>
    <row r="7" spans="1:23" ht="17.100000000000001" customHeight="1">
      <c r="A7" s="230"/>
      <c r="B7" s="231"/>
      <c r="C7" s="231"/>
      <c r="D7" s="285"/>
      <c r="E7" s="71" t="s">
        <v>161</v>
      </c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3"/>
    </row>
    <row r="8" spans="1:23" ht="17.100000000000001" customHeight="1">
      <c r="A8" s="230"/>
      <c r="B8" s="231"/>
      <c r="C8" s="231"/>
      <c r="D8" s="285"/>
      <c r="E8" s="71" t="s">
        <v>162</v>
      </c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3"/>
    </row>
    <row r="9" spans="1:23" ht="17.100000000000001" customHeight="1">
      <c r="A9" s="230"/>
      <c r="B9" s="231"/>
      <c r="C9" s="231"/>
      <c r="D9" s="285"/>
      <c r="E9" s="71" t="s">
        <v>163</v>
      </c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3"/>
    </row>
    <row r="10" spans="1:23" ht="17.100000000000001" customHeight="1">
      <c r="A10" s="232"/>
      <c r="B10" s="233"/>
      <c r="C10" s="233"/>
      <c r="D10" s="234"/>
      <c r="E10" s="74" t="s">
        <v>158</v>
      </c>
      <c r="F10" s="75"/>
      <c r="G10" s="75"/>
      <c r="H10" s="75"/>
      <c r="I10" s="295"/>
      <c r="J10" s="115"/>
      <c r="K10" s="115"/>
      <c r="L10" s="115"/>
      <c r="M10" s="115"/>
      <c r="N10" s="115"/>
      <c r="O10" s="115"/>
      <c r="P10" s="115"/>
      <c r="Q10" s="115"/>
      <c r="R10" s="75" t="s">
        <v>247</v>
      </c>
      <c r="S10" s="23"/>
      <c r="T10" s="76"/>
    </row>
    <row r="11" spans="1:23">
      <c r="A11" s="16"/>
      <c r="B11" s="16"/>
      <c r="C11" s="16"/>
      <c r="D11" s="16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</row>
    <row r="12" spans="1:23" ht="24.95" customHeight="1">
      <c r="A12" s="77" t="s">
        <v>164</v>
      </c>
      <c r="B12" s="16"/>
      <c r="C12" s="16"/>
      <c r="D12" s="16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</row>
    <row r="13" spans="1:23" ht="15" customHeight="1">
      <c r="A13" s="286" t="s">
        <v>165</v>
      </c>
      <c r="B13" s="287"/>
      <c r="C13" s="287"/>
      <c r="D13" s="288"/>
      <c r="E13" s="78" t="s">
        <v>149</v>
      </c>
      <c r="F13" s="57"/>
      <c r="G13" s="57"/>
      <c r="H13" s="57"/>
      <c r="I13" s="57"/>
      <c r="J13" s="78" t="s">
        <v>150</v>
      </c>
      <c r="K13" s="57"/>
      <c r="L13" s="57"/>
      <c r="M13" s="57"/>
      <c r="N13" s="57"/>
      <c r="O13" s="78" t="s">
        <v>151</v>
      </c>
      <c r="P13" s="57"/>
      <c r="Q13" s="57"/>
      <c r="R13" s="57"/>
      <c r="S13" s="58"/>
      <c r="T13" s="72"/>
    </row>
    <row r="14" spans="1:23" ht="79.5" customHeight="1">
      <c r="A14" s="289"/>
      <c r="B14" s="290"/>
      <c r="C14" s="290"/>
      <c r="D14" s="291"/>
      <c r="E14" s="292"/>
      <c r="F14" s="293"/>
      <c r="G14" s="293"/>
      <c r="H14" s="293"/>
      <c r="I14" s="293"/>
      <c r="J14" s="292"/>
      <c r="K14" s="293"/>
      <c r="L14" s="293"/>
      <c r="M14" s="293"/>
      <c r="N14" s="294"/>
      <c r="O14" s="293"/>
      <c r="P14" s="293"/>
      <c r="Q14" s="293"/>
      <c r="R14" s="293"/>
      <c r="S14" s="294"/>
      <c r="T14" s="72"/>
    </row>
    <row r="15" spans="1:23" ht="30" customHeight="1">
      <c r="A15" s="227" t="s">
        <v>152</v>
      </c>
      <c r="B15" s="228"/>
      <c r="C15" s="228"/>
      <c r="D15" s="229"/>
      <c r="E15" s="277"/>
      <c r="F15" s="277"/>
      <c r="G15" s="277"/>
      <c r="H15" s="277"/>
      <c r="I15" s="277"/>
      <c r="J15" s="277"/>
      <c r="K15" s="277"/>
      <c r="L15" s="277"/>
      <c r="M15" s="277"/>
      <c r="N15" s="277"/>
      <c r="O15" s="277"/>
      <c r="P15" s="277"/>
      <c r="Q15" s="277"/>
      <c r="R15" s="277"/>
      <c r="S15" s="277"/>
      <c r="T15" s="72"/>
    </row>
    <row r="16" spans="1:23" ht="30" customHeight="1">
      <c r="A16" s="284" t="s">
        <v>153</v>
      </c>
      <c r="B16" s="284"/>
      <c r="C16" s="284"/>
      <c r="D16" s="284"/>
      <c r="E16" s="277"/>
      <c r="F16" s="277"/>
      <c r="G16" s="277"/>
      <c r="H16" s="277"/>
      <c r="I16" s="277"/>
      <c r="J16" s="277"/>
      <c r="K16" s="277"/>
      <c r="L16" s="277"/>
      <c r="M16" s="277"/>
      <c r="N16" s="277"/>
      <c r="O16" s="277"/>
      <c r="P16" s="277"/>
      <c r="Q16" s="277"/>
      <c r="R16" s="277"/>
      <c r="S16" s="277"/>
      <c r="T16" s="72"/>
    </row>
    <row r="17" spans="1:20" ht="30" customHeight="1">
      <c r="A17" s="213" t="s">
        <v>154</v>
      </c>
      <c r="B17" s="214"/>
      <c r="C17" s="214"/>
      <c r="D17" s="215"/>
      <c r="E17" s="277"/>
      <c r="F17" s="277"/>
      <c r="G17" s="277"/>
      <c r="H17" s="277"/>
      <c r="I17" s="277"/>
      <c r="J17" s="277"/>
      <c r="K17" s="277"/>
      <c r="L17" s="277"/>
      <c r="M17" s="277"/>
      <c r="N17" s="277"/>
      <c r="O17" s="277"/>
      <c r="P17" s="277"/>
      <c r="Q17" s="277"/>
      <c r="R17" s="277"/>
      <c r="S17" s="277"/>
      <c r="T17" s="72"/>
    </row>
    <row r="18" spans="1:20" ht="30" customHeight="1">
      <c r="A18" s="284" t="s">
        <v>181</v>
      </c>
      <c r="B18" s="284"/>
      <c r="C18" s="284"/>
      <c r="D18" s="284"/>
      <c r="E18" s="269"/>
      <c r="F18" s="217"/>
      <c r="G18" s="217"/>
      <c r="H18" s="217"/>
      <c r="I18" s="28" t="s">
        <v>156</v>
      </c>
      <c r="J18" s="269"/>
      <c r="K18" s="217"/>
      <c r="L18" s="217"/>
      <c r="M18" s="217"/>
      <c r="N18" s="28" t="s">
        <v>1</v>
      </c>
      <c r="O18" s="269"/>
      <c r="P18" s="217"/>
      <c r="Q18" s="217"/>
      <c r="R18" s="217"/>
      <c r="S18" s="29" t="s">
        <v>1</v>
      </c>
      <c r="T18" s="72"/>
    </row>
    <row r="19" spans="1:20" ht="118.5" customHeight="1">
      <c r="A19" s="213" t="s">
        <v>157</v>
      </c>
      <c r="B19" s="214"/>
      <c r="C19" s="214"/>
      <c r="D19" s="215"/>
      <c r="E19" s="277"/>
      <c r="F19" s="277"/>
      <c r="G19" s="277"/>
      <c r="H19" s="277"/>
      <c r="I19" s="277"/>
      <c r="J19" s="277"/>
      <c r="K19" s="277"/>
      <c r="L19" s="277"/>
      <c r="M19" s="277"/>
      <c r="N19" s="277"/>
      <c r="O19" s="277"/>
      <c r="P19" s="277"/>
      <c r="Q19" s="277"/>
      <c r="R19" s="277"/>
      <c r="S19" s="277"/>
      <c r="T19" s="72"/>
    </row>
    <row r="20" spans="1:20">
      <c r="A20" s="16"/>
      <c r="B20" s="16"/>
      <c r="C20" s="16"/>
      <c r="D20" s="16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</row>
    <row r="21" spans="1:20" ht="24.95" customHeight="1">
      <c r="A21" s="16" t="s">
        <v>166</v>
      </c>
      <c r="B21" s="16"/>
      <c r="C21" s="16"/>
      <c r="D21" s="16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</row>
    <row r="22" spans="1:20" ht="30" customHeight="1">
      <c r="A22" s="312" t="s">
        <v>36</v>
      </c>
      <c r="B22" s="313"/>
      <c r="C22" s="313"/>
      <c r="D22" s="314"/>
      <c r="E22" s="272" t="s">
        <v>82</v>
      </c>
      <c r="F22" s="272"/>
      <c r="G22" s="272"/>
      <c r="H22" s="272"/>
      <c r="I22" s="272"/>
      <c r="J22" s="272"/>
      <c r="K22" s="272"/>
      <c r="L22" s="272"/>
      <c r="M22" s="272"/>
      <c r="N22" s="272"/>
      <c r="O22" s="272"/>
      <c r="P22" s="272"/>
      <c r="Q22" s="272"/>
      <c r="R22" s="272"/>
      <c r="S22" s="297"/>
    </row>
    <row r="23" spans="1:20" ht="27" customHeight="1">
      <c r="A23" s="218" t="s">
        <v>37</v>
      </c>
      <c r="B23" s="219"/>
      <c r="C23" s="219"/>
      <c r="D23" s="220"/>
      <c r="E23" s="301" t="s">
        <v>38</v>
      </c>
      <c r="F23" s="212"/>
      <c r="G23" s="212"/>
      <c r="H23" s="212"/>
      <c r="I23" s="212"/>
      <c r="J23" s="212"/>
      <c r="K23" s="212"/>
      <c r="L23" s="212"/>
      <c r="M23" s="212"/>
      <c r="N23" s="212"/>
      <c r="O23" s="212"/>
      <c r="P23" s="212"/>
      <c r="Q23" s="212"/>
      <c r="R23" s="212"/>
      <c r="S23" s="302"/>
    </row>
    <row r="24" spans="1:20" ht="27" customHeight="1">
      <c r="A24" s="221"/>
      <c r="B24" s="222"/>
      <c r="C24" s="222"/>
      <c r="D24" s="223"/>
      <c r="E24" s="303"/>
      <c r="F24" s="304"/>
      <c r="G24" s="304"/>
      <c r="H24" s="304"/>
      <c r="I24" s="304"/>
      <c r="J24" s="304"/>
      <c r="K24" s="304"/>
      <c r="L24" s="304"/>
      <c r="M24" s="304"/>
      <c r="N24" s="304"/>
      <c r="O24" s="304"/>
      <c r="P24" s="304"/>
      <c r="Q24" s="304"/>
      <c r="R24" s="304"/>
      <c r="S24" s="305"/>
    </row>
    <row r="25" spans="1:20" ht="27" customHeight="1">
      <c r="A25" s="298"/>
      <c r="B25" s="299"/>
      <c r="C25" s="299"/>
      <c r="D25" s="300"/>
      <c r="E25" s="306"/>
      <c r="F25" s="307"/>
      <c r="G25" s="307"/>
      <c r="H25" s="307"/>
      <c r="I25" s="307"/>
      <c r="J25" s="307"/>
      <c r="K25" s="307"/>
      <c r="L25" s="307"/>
      <c r="M25" s="307"/>
      <c r="N25" s="307"/>
      <c r="O25" s="307"/>
      <c r="P25" s="307"/>
      <c r="Q25" s="307"/>
      <c r="R25" s="307"/>
      <c r="S25" s="308"/>
    </row>
    <row r="26" spans="1:20" ht="7.5" customHeight="1">
      <c r="A26" s="218" t="s">
        <v>42</v>
      </c>
      <c r="B26" s="219"/>
      <c r="C26" s="219"/>
      <c r="D26" s="220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20"/>
    </row>
    <row r="27" spans="1:20" ht="27" customHeight="1" thickBot="1">
      <c r="A27" s="221"/>
      <c r="B27" s="222"/>
      <c r="C27" s="222"/>
      <c r="D27" s="223"/>
      <c r="E27" s="16" t="s">
        <v>40</v>
      </c>
      <c r="F27" s="16"/>
      <c r="G27" s="16"/>
      <c r="H27" s="16"/>
      <c r="I27" s="16"/>
      <c r="J27" s="16"/>
      <c r="K27" s="16"/>
      <c r="L27" s="16"/>
      <c r="M27" s="16"/>
      <c r="N27" s="16"/>
      <c r="O27" s="309">
        <f>SUM(P28:Q30)</f>
        <v>0</v>
      </c>
      <c r="P27" s="309"/>
      <c r="Q27" s="309"/>
      <c r="R27" s="310" t="s">
        <v>39</v>
      </c>
      <c r="S27" s="311"/>
    </row>
    <row r="28" spans="1:20" ht="27" customHeight="1" thickTop="1">
      <c r="A28" s="221"/>
      <c r="B28" s="222"/>
      <c r="C28" s="222"/>
      <c r="D28" s="223"/>
      <c r="E28" s="16" t="s">
        <v>41</v>
      </c>
      <c r="F28" s="16"/>
      <c r="G28" s="16" t="s">
        <v>2</v>
      </c>
      <c r="H28" s="16"/>
      <c r="I28" s="16"/>
      <c r="J28" s="16"/>
      <c r="K28" s="16"/>
      <c r="L28" s="16"/>
      <c r="M28" s="16"/>
      <c r="N28" s="16"/>
      <c r="O28" s="80"/>
      <c r="P28" s="238"/>
      <c r="Q28" s="238"/>
      <c r="R28" s="81" t="s">
        <v>39</v>
      </c>
      <c r="S28" s="82"/>
    </row>
    <row r="29" spans="1:20" ht="27" customHeight="1">
      <c r="A29" s="221"/>
      <c r="B29" s="222"/>
      <c r="C29" s="222"/>
      <c r="D29" s="223"/>
      <c r="E29" s="16"/>
      <c r="F29" s="16"/>
      <c r="G29" s="237" t="s">
        <v>3</v>
      </c>
      <c r="H29" s="237"/>
      <c r="I29" s="237"/>
      <c r="J29" s="237"/>
      <c r="K29" s="237"/>
      <c r="L29" s="16"/>
      <c r="M29" s="16"/>
      <c r="N29" s="16"/>
      <c r="O29" s="16"/>
      <c r="P29" s="210"/>
      <c r="Q29" s="210"/>
      <c r="R29" s="33" t="s">
        <v>39</v>
      </c>
      <c r="S29" s="29"/>
    </row>
    <row r="30" spans="1:20" ht="27" customHeight="1">
      <c r="A30" s="221"/>
      <c r="B30" s="222"/>
      <c r="C30" s="222"/>
      <c r="D30" s="223"/>
      <c r="E30" s="16"/>
      <c r="F30" s="16"/>
      <c r="G30" s="239" t="s">
        <v>4</v>
      </c>
      <c r="H30" s="239"/>
      <c r="I30" s="239"/>
      <c r="J30" s="239"/>
      <c r="K30" s="239"/>
      <c r="L30" s="239"/>
      <c r="M30" s="239"/>
      <c r="N30" s="16"/>
      <c r="O30" s="16"/>
      <c r="P30" s="296"/>
      <c r="Q30" s="296"/>
      <c r="R30" s="28" t="s">
        <v>39</v>
      </c>
      <c r="S30" s="29"/>
    </row>
    <row r="31" spans="1:20" ht="7.5" customHeight="1">
      <c r="A31" s="298"/>
      <c r="B31" s="299"/>
      <c r="C31" s="299"/>
      <c r="D31" s="300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24"/>
    </row>
    <row r="32" spans="1:20" ht="24" customHeight="1">
      <c r="A32" s="213" t="s">
        <v>43</v>
      </c>
      <c r="B32" s="214"/>
      <c r="C32" s="214"/>
      <c r="D32" s="215"/>
      <c r="E32" s="34" t="s">
        <v>44</v>
      </c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72"/>
      <c r="Q32" s="272"/>
      <c r="R32" s="28" t="s">
        <v>1</v>
      </c>
      <c r="S32" s="29"/>
    </row>
    <row r="33" spans="1:19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</row>
    <row r="34" spans="1:19">
      <c r="A34" s="16"/>
      <c r="B34" s="16"/>
      <c r="C34" s="16"/>
      <c r="D34" s="16"/>
      <c r="E34" s="16"/>
      <c r="F34" s="16"/>
      <c r="G34" s="16"/>
      <c r="H34" s="16"/>
      <c r="I34" s="16"/>
      <c r="J34" s="16" t="s">
        <v>81</v>
      </c>
      <c r="K34" s="16"/>
      <c r="L34" s="16"/>
      <c r="M34" s="16"/>
      <c r="N34" s="16"/>
      <c r="O34" s="16"/>
      <c r="P34" s="16"/>
      <c r="Q34" s="16"/>
      <c r="R34" s="16"/>
      <c r="S34" s="16"/>
    </row>
  </sheetData>
  <sheetProtection sheet="1" scenarios="1" formatCells="0" formatColumns="0" formatRows="0"/>
  <mergeCells count="41">
    <mergeCell ref="G30:M30"/>
    <mergeCell ref="P30:Q30"/>
    <mergeCell ref="A32:D32"/>
    <mergeCell ref="P32:Q32"/>
    <mergeCell ref="E22:S22"/>
    <mergeCell ref="A23:D25"/>
    <mergeCell ref="E23:S23"/>
    <mergeCell ref="E24:S25"/>
    <mergeCell ref="A26:D31"/>
    <mergeCell ref="O27:Q27"/>
    <mergeCell ref="R27:S27"/>
    <mergeCell ref="P28:Q28"/>
    <mergeCell ref="G29:K29"/>
    <mergeCell ref="P29:Q29"/>
    <mergeCell ref="A22:D22"/>
    <mergeCell ref="A5:D10"/>
    <mergeCell ref="A13:D14"/>
    <mergeCell ref="E14:I14"/>
    <mergeCell ref="J14:N14"/>
    <mergeCell ref="O14:S14"/>
    <mergeCell ref="I10:Q10"/>
    <mergeCell ref="A15:D15"/>
    <mergeCell ref="E15:I15"/>
    <mergeCell ref="J15:N15"/>
    <mergeCell ref="O15:S15"/>
    <mergeCell ref="A16:D16"/>
    <mergeCell ref="E16:I16"/>
    <mergeCell ref="J16:N16"/>
    <mergeCell ref="O16:S16"/>
    <mergeCell ref="A19:D19"/>
    <mergeCell ref="E19:I19"/>
    <mergeCell ref="J19:N19"/>
    <mergeCell ref="O19:S19"/>
    <mergeCell ref="A17:D17"/>
    <mergeCell ref="E17:I17"/>
    <mergeCell ref="J17:N17"/>
    <mergeCell ref="O17:S17"/>
    <mergeCell ref="A18:D18"/>
    <mergeCell ref="E18:H18"/>
    <mergeCell ref="J18:M18"/>
    <mergeCell ref="O18:R18"/>
  </mergeCells>
  <phoneticPr fontId="2"/>
  <dataValidations count="2">
    <dataValidation imeMode="hiragana" allowBlank="1" showInputMessage="1" showErrorMessage="1" sqref="E14:S17 E24:S25 E19:S19 I10:Q10" xr:uid="{AA2A0DA3-C581-4271-BAA2-F22D8BFC8F2B}"/>
    <dataValidation imeMode="off" allowBlank="1" showInputMessage="1" showErrorMessage="1" sqref="O18:R18 E18:H18 J18:M18 P28:Q30 P32:Q32" xr:uid="{4CA7B880-A0A1-430C-B261-27E4C5969D18}"/>
  </dataValidations>
  <printOptions horizontalCentered="1"/>
  <pageMargins left="0.70866141732283472" right="0.31496062992125984" top="0.74803149606299213" bottom="0.15748031496062992" header="0.31496062992125984" footer="0.11811023622047245"/>
  <pageSetup paperSize="9" scale="95" orientation="portrait" blackAndWhite="1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F2477-D3A4-400E-8C4B-884F2DADBB2E}">
  <dimension ref="A1:W23"/>
  <sheetViews>
    <sheetView topLeftCell="A2" zoomScaleNormal="100" zoomScaleSheetLayoutView="100" workbookViewId="0">
      <selection activeCell="A2" sqref="A1:XFD1048576"/>
    </sheetView>
  </sheetViews>
  <sheetFormatPr defaultRowHeight="13.5"/>
  <cols>
    <col min="1" max="22" width="4.625" style="39" customWidth="1"/>
    <col min="23" max="23" width="4.625" style="39" hidden="1" customWidth="1"/>
    <col min="24" max="36" width="4.625" style="39" customWidth="1"/>
    <col min="37" max="88" width="2.625" style="39" customWidth="1"/>
    <col min="89" max="16384" width="9" style="39"/>
  </cols>
  <sheetData>
    <row r="1" spans="1:23">
      <c r="A1" s="39" t="s">
        <v>254</v>
      </c>
    </row>
    <row r="2" spans="1:23">
      <c r="A2" s="39" t="s">
        <v>251</v>
      </c>
      <c r="W2" s="15" t="str">
        <f>様式第１号!B3&amp;"　地域支えあいのまちづくり推進事業　実施報告書・収支決算書　③－２"</f>
        <v>令和 ７ 年度　地域支えあいのまちづくり推進事業　実施報告書・収支決算書　③－２</v>
      </c>
    </row>
    <row r="3" spans="1:23" ht="13.5" customHeight="1"/>
    <row r="5" spans="1:23" ht="24.95" customHeight="1">
      <c r="A5" s="83" t="s">
        <v>261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</row>
    <row r="6" spans="1:23" ht="18.75" customHeight="1">
      <c r="A6" s="286" t="s">
        <v>165</v>
      </c>
      <c r="B6" s="287"/>
      <c r="C6" s="287"/>
      <c r="D6" s="288"/>
      <c r="E6" s="78" t="s">
        <v>255</v>
      </c>
      <c r="F6" s="57"/>
      <c r="G6" s="57"/>
      <c r="H6" s="57"/>
      <c r="I6" s="57"/>
      <c r="J6" s="78" t="s">
        <v>256</v>
      </c>
      <c r="K6" s="57"/>
      <c r="L6" s="57"/>
      <c r="M6" s="57"/>
      <c r="N6" s="57"/>
      <c r="O6" s="78" t="s">
        <v>257</v>
      </c>
      <c r="P6" s="57"/>
      <c r="Q6" s="57"/>
      <c r="R6" s="57"/>
      <c r="S6" s="58"/>
      <c r="T6" s="72"/>
    </row>
    <row r="7" spans="1:23" ht="80.099999999999994" customHeight="1">
      <c r="A7" s="289"/>
      <c r="B7" s="290"/>
      <c r="C7" s="290"/>
      <c r="D7" s="291"/>
      <c r="E7" s="292"/>
      <c r="F7" s="293"/>
      <c r="G7" s="293"/>
      <c r="H7" s="293"/>
      <c r="I7" s="293"/>
      <c r="J7" s="292"/>
      <c r="K7" s="293"/>
      <c r="L7" s="293"/>
      <c r="M7" s="293"/>
      <c r="N7" s="294"/>
      <c r="O7" s="293"/>
      <c r="P7" s="293"/>
      <c r="Q7" s="293"/>
      <c r="R7" s="293"/>
      <c r="S7" s="294"/>
      <c r="T7" s="72"/>
    </row>
    <row r="8" spans="1:23" ht="36" customHeight="1">
      <c r="A8" s="227" t="s">
        <v>152</v>
      </c>
      <c r="B8" s="228"/>
      <c r="C8" s="228"/>
      <c r="D8" s="229"/>
      <c r="E8" s="277"/>
      <c r="F8" s="277"/>
      <c r="G8" s="277"/>
      <c r="H8" s="277"/>
      <c r="I8" s="277"/>
      <c r="J8" s="277"/>
      <c r="K8" s="277"/>
      <c r="L8" s="277"/>
      <c r="M8" s="277"/>
      <c r="N8" s="277"/>
      <c r="O8" s="277"/>
      <c r="P8" s="277"/>
      <c r="Q8" s="277"/>
      <c r="R8" s="277"/>
      <c r="S8" s="277"/>
      <c r="T8" s="72"/>
    </row>
    <row r="9" spans="1:23" ht="36" customHeight="1">
      <c r="A9" s="284" t="s">
        <v>153</v>
      </c>
      <c r="B9" s="284"/>
      <c r="C9" s="284"/>
      <c r="D9" s="284"/>
      <c r="E9" s="277"/>
      <c r="F9" s="277"/>
      <c r="G9" s="277"/>
      <c r="H9" s="277"/>
      <c r="I9" s="277"/>
      <c r="J9" s="277"/>
      <c r="K9" s="277"/>
      <c r="L9" s="277"/>
      <c r="M9" s="277"/>
      <c r="N9" s="277"/>
      <c r="O9" s="277"/>
      <c r="P9" s="277"/>
      <c r="Q9" s="277"/>
      <c r="R9" s="277"/>
      <c r="S9" s="277"/>
      <c r="T9" s="72"/>
    </row>
    <row r="10" spans="1:23" ht="36" customHeight="1">
      <c r="A10" s="213" t="s">
        <v>154</v>
      </c>
      <c r="B10" s="214"/>
      <c r="C10" s="214"/>
      <c r="D10" s="215"/>
      <c r="E10" s="277"/>
      <c r="F10" s="277"/>
      <c r="G10" s="277"/>
      <c r="H10" s="277"/>
      <c r="I10" s="277"/>
      <c r="J10" s="277"/>
      <c r="K10" s="277"/>
      <c r="L10" s="277"/>
      <c r="M10" s="277"/>
      <c r="N10" s="277"/>
      <c r="O10" s="277"/>
      <c r="P10" s="277"/>
      <c r="Q10" s="277"/>
      <c r="R10" s="277"/>
      <c r="S10" s="277"/>
      <c r="T10" s="72"/>
    </row>
    <row r="11" spans="1:23" ht="36" customHeight="1">
      <c r="A11" s="284" t="s">
        <v>181</v>
      </c>
      <c r="B11" s="284"/>
      <c r="C11" s="284"/>
      <c r="D11" s="284"/>
      <c r="E11" s="269"/>
      <c r="F11" s="217"/>
      <c r="G11" s="217"/>
      <c r="H11" s="217"/>
      <c r="I11" s="28" t="s">
        <v>156</v>
      </c>
      <c r="J11" s="269"/>
      <c r="K11" s="217"/>
      <c r="L11" s="217"/>
      <c r="M11" s="217"/>
      <c r="N11" s="28" t="s">
        <v>1</v>
      </c>
      <c r="O11" s="269"/>
      <c r="P11" s="217"/>
      <c r="Q11" s="217"/>
      <c r="R11" s="217"/>
      <c r="S11" s="29" t="s">
        <v>1</v>
      </c>
      <c r="T11" s="72"/>
    </row>
    <row r="12" spans="1:23" ht="135" customHeight="1">
      <c r="A12" s="213" t="s">
        <v>157</v>
      </c>
      <c r="B12" s="214"/>
      <c r="C12" s="214"/>
      <c r="D12" s="215"/>
      <c r="E12" s="277"/>
      <c r="F12" s="277"/>
      <c r="G12" s="277"/>
      <c r="H12" s="277"/>
      <c r="I12" s="277"/>
      <c r="J12" s="277"/>
      <c r="K12" s="277"/>
      <c r="L12" s="277"/>
      <c r="M12" s="277"/>
      <c r="N12" s="277"/>
      <c r="O12" s="277"/>
      <c r="P12" s="277"/>
      <c r="Q12" s="277"/>
      <c r="R12" s="277"/>
      <c r="S12" s="277"/>
      <c r="T12" s="72"/>
    </row>
    <row r="13" spans="1:23">
      <c r="A13" s="72"/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</row>
    <row r="14" spans="1:23">
      <c r="A14" s="72"/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</row>
    <row r="15" spans="1:23">
      <c r="A15" s="72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</row>
    <row r="16" spans="1:23" ht="18.75" customHeight="1">
      <c r="A16" s="286" t="s">
        <v>165</v>
      </c>
      <c r="B16" s="287"/>
      <c r="C16" s="287"/>
      <c r="D16" s="288"/>
      <c r="E16" s="78" t="s">
        <v>258</v>
      </c>
      <c r="F16" s="57"/>
      <c r="G16" s="57"/>
      <c r="H16" s="57"/>
      <c r="I16" s="57"/>
      <c r="J16" s="78" t="s">
        <v>259</v>
      </c>
      <c r="K16" s="57"/>
      <c r="L16" s="57"/>
      <c r="M16" s="57"/>
      <c r="N16" s="57"/>
      <c r="O16" s="78" t="s">
        <v>260</v>
      </c>
      <c r="P16" s="57"/>
      <c r="Q16" s="57"/>
      <c r="R16" s="57"/>
      <c r="S16" s="58"/>
      <c r="T16" s="72"/>
    </row>
    <row r="17" spans="1:20" ht="80.099999999999994" customHeight="1">
      <c r="A17" s="289"/>
      <c r="B17" s="290"/>
      <c r="C17" s="290"/>
      <c r="D17" s="291"/>
      <c r="E17" s="292"/>
      <c r="F17" s="293"/>
      <c r="G17" s="293"/>
      <c r="H17" s="293"/>
      <c r="I17" s="293"/>
      <c r="J17" s="292"/>
      <c r="K17" s="293"/>
      <c r="L17" s="293"/>
      <c r="M17" s="293"/>
      <c r="N17" s="294"/>
      <c r="O17" s="293"/>
      <c r="P17" s="293"/>
      <c r="Q17" s="293"/>
      <c r="R17" s="293"/>
      <c r="S17" s="294"/>
      <c r="T17" s="72"/>
    </row>
    <row r="18" spans="1:20" ht="36" customHeight="1">
      <c r="A18" s="227" t="s">
        <v>152</v>
      </c>
      <c r="B18" s="228"/>
      <c r="C18" s="228"/>
      <c r="D18" s="229"/>
      <c r="E18" s="277"/>
      <c r="F18" s="277"/>
      <c r="G18" s="277"/>
      <c r="H18" s="277"/>
      <c r="I18" s="277"/>
      <c r="J18" s="277"/>
      <c r="K18" s="277"/>
      <c r="L18" s="277"/>
      <c r="M18" s="277"/>
      <c r="N18" s="277"/>
      <c r="O18" s="277"/>
      <c r="P18" s="277"/>
      <c r="Q18" s="277"/>
      <c r="R18" s="277"/>
      <c r="S18" s="277"/>
      <c r="T18" s="72"/>
    </row>
    <row r="19" spans="1:20" ht="36" customHeight="1">
      <c r="A19" s="284" t="s">
        <v>153</v>
      </c>
      <c r="B19" s="284"/>
      <c r="C19" s="284"/>
      <c r="D19" s="284"/>
      <c r="E19" s="277"/>
      <c r="F19" s="277"/>
      <c r="G19" s="277"/>
      <c r="H19" s="277"/>
      <c r="I19" s="277"/>
      <c r="J19" s="277"/>
      <c r="K19" s="277"/>
      <c r="L19" s="277"/>
      <c r="M19" s="277"/>
      <c r="N19" s="277"/>
      <c r="O19" s="277"/>
      <c r="P19" s="277"/>
      <c r="Q19" s="277"/>
      <c r="R19" s="277"/>
      <c r="S19" s="277"/>
      <c r="T19" s="72"/>
    </row>
    <row r="20" spans="1:20" ht="36" customHeight="1">
      <c r="A20" s="213" t="s">
        <v>154</v>
      </c>
      <c r="B20" s="214"/>
      <c r="C20" s="214"/>
      <c r="D20" s="215"/>
      <c r="E20" s="277"/>
      <c r="F20" s="277"/>
      <c r="G20" s="277"/>
      <c r="H20" s="277"/>
      <c r="I20" s="277"/>
      <c r="J20" s="277"/>
      <c r="K20" s="277"/>
      <c r="L20" s="277"/>
      <c r="M20" s="277"/>
      <c r="N20" s="277"/>
      <c r="O20" s="277"/>
      <c r="P20" s="277"/>
      <c r="Q20" s="277"/>
      <c r="R20" s="277"/>
      <c r="S20" s="277"/>
      <c r="T20" s="72"/>
    </row>
    <row r="21" spans="1:20" ht="36" customHeight="1">
      <c r="A21" s="284" t="s">
        <v>181</v>
      </c>
      <c r="B21" s="284"/>
      <c r="C21" s="284"/>
      <c r="D21" s="284"/>
      <c r="E21" s="269"/>
      <c r="F21" s="217"/>
      <c r="G21" s="217"/>
      <c r="H21" s="217"/>
      <c r="I21" s="28" t="s">
        <v>156</v>
      </c>
      <c r="J21" s="269"/>
      <c r="K21" s="217"/>
      <c r="L21" s="217"/>
      <c r="M21" s="217"/>
      <c r="N21" s="28" t="s">
        <v>1</v>
      </c>
      <c r="O21" s="269"/>
      <c r="P21" s="217"/>
      <c r="Q21" s="217"/>
      <c r="R21" s="217"/>
      <c r="S21" s="29" t="s">
        <v>1</v>
      </c>
      <c r="T21" s="72"/>
    </row>
    <row r="22" spans="1:20" ht="135" customHeight="1">
      <c r="A22" s="213" t="s">
        <v>157</v>
      </c>
      <c r="B22" s="214"/>
      <c r="C22" s="214"/>
      <c r="D22" s="215"/>
      <c r="E22" s="277"/>
      <c r="F22" s="277"/>
      <c r="G22" s="277"/>
      <c r="H22" s="277"/>
      <c r="I22" s="277"/>
      <c r="J22" s="277"/>
      <c r="K22" s="277"/>
      <c r="L22" s="277"/>
      <c r="M22" s="277"/>
      <c r="N22" s="277"/>
      <c r="O22" s="277"/>
      <c r="P22" s="277"/>
      <c r="Q22" s="277"/>
      <c r="R22" s="277"/>
      <c r="S22" s="277"/>
      <c r="T22" s="72"/>
    </row>
    <row r="23" spans="1:20">
      <c r="A23" s="72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</row>
  </sheetData>
  <sheetProtection sheet="1" scenarios="1" formatCells="0" formatColumns="0" formatRows="0"/>
  <mergeCells count="48">
    <mergeCell ref="A21:D21"/>
    <mergeCell ref="E21:H21"/>
    <mergeCell ref="J21:M21"/>
    <mergeCell ref="O21:R21"/>
    <mergeCell ref="A22:D22"/>
    <mergeCell ref="E22:I22"/>
    <mergeCell ref="J22:N22"/>
    <mergeCell ref="O22:S22"/>
    <mergeCell ref="A19:D19"/>
    <mergeCell ref="E19:I19"/>
    <mergeCell ref="J19:N19"/>
    <mergeCell ref="O19:S19"/>
    <mergeCell ref="A20:D20"/>
    <mergeCell ref="E20:I20"/>
    <mergeCell ref="J20:N20"/>
    <mergeCell ref="O20:S20"/>
    <mergeCell ref="A16:D17"/>
    <mergeCell ref="E17:I17"/>
    <mergeCell ref="J17:N17"/>
    <mergeCell ref="O17:S17"/>
    <mergeCell ref="A18:D18"/>
    <mergeCell ref="E18:I18"/>
    <mergeCell ref="J18:N18"/>
    <mergeCell ref="O18:S18"/>
    <mergeCell ref="A11:D11"/>
    <mergeCell ref="E11:H11"/>
    <mergeCell ref="J11:M11"/>
    <mergeCell ref="O11:R11"/>
    <mergeCell ref="A12:D12"/>
    <mergeCell ref="E12:I12"/>
    <mergeCell ref="J12:N12"/>
    <mergeCell ref="O12:S12"/>
    <mergeCell ref="A9:D9"/>
    <mergeCell ref="E9:I9"/>
    <mergeCell ref="J9:N9"/>
    <mergeCell ref="O9:S9"/>
    <mergeCell ref="A10:D10"/>
    <mergeCell ref="E10:I10"/>
    <mergeCell ref="J10:N10"/>
    <mergeCell ref="O10:S10"/>
    <mergeCell ref="A6:D7"/>
    <mergeCell ref="E7:I7"/>
    <mergeCell ref="J7:N7"/>
    <mergeCell ref="O7:S7"/>
    <mergeCell ref="A8:D8"/>
    <mergeCell ref="E8:I8"/>
    <mergeCell ref="J8:N8"/>
    <mergeCell ref="O8:S8"/>
  </mergeCells>
  <phoneticPr fontId="5"/>
  <dataValidations count="2">
    <dataValidation imeMode="off" allowBlank="1" showInputMessage="1" showErrorMessage="1" sqref="O11:R11 E11:H11 J11:M11 O21:R21 E21:H21 J21:M21" xr:uid="{0ACCFB09-1D38-4685-A3A6-A7F491CC1F5C}"/>
    <dataValidation imeMode="hiragana" allowBlank="1" showInputMessage="1" showErrorMessage="1" sqref="E7:S10 E12:S12 E17:S20 E22:S22" xr:uid="{B80FBBB0-2570-43DB-8FB2-F6AB81FE1392}"/>
  </dataValidations>
  <printOptions horizontalCentered="1"/>
  <pageMargins left="0.70866141732283472" right="0.31496062992125984" top="0.35433070866141736" bottom="7.874015748031496E-2" header="0.31496062992125984" footer="0.11811023622047245"/>
  <pageSetup paperSize="9" scale="95" orientation="portrait" blackAndWhite="1" horizontalDpi="4294967293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29"/>
  <sheetViews>
    <sheetView topLeftCell="A25" zoomScaleNormal="100" workbookViewId="0">
      <selection activeCell="J5" sqref="J5"/>
    </sheetView>
  </sheetViews>
  <sheetFormatPr defaultRowHeight="13.5"/>
  <cols>
    <col min="1" max="19" width="4.75" style="15" customWidth="1"/>
    <col min="20" max="22" width="4.625" style="15" customWidth="1"/>
    <col min="23" max="23" width="4.625" style="15" hidden="1" customWidth="1"/>
    <col min="24" max="36" width="4.625" style="15" customWidth="1"/>
    <col min="37" max="88" width="2.625" style="15" customWidth="1"/>
    <col min="89" max="16384" width="9" style="15"/>
  </cols>
  <sheetData>
    <row r="1" spans="1:23">
      <c r="A1" s="16" t="s">
        <v>53</v>
      </c>
    </row>
    <row r="2" spans="1:23">
      <c r="W2" s="15" t="str">
        <f>様式第１号!B3&amp;"　地域支えあいのまちづくり推進事業　実施計画書・収支計画書　③－２"</f>
        <v>令和 ７ 年度　地域支えあいのまちづくり推進事業　実施計画書・収支計画書　③－２</v>
      </c>
    </row>
    <row r="3" spans="1:23" ht="18.75" customHeight="1"/>
    <row r="4" spans="1:23" ht="7.5" customHeight="1"/>
    <row r="5" spans="1:23" ht="24.95" customHeight="1">
      <c r="A5" s="16" t="s">
        <v>172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</row>
    <row r="6" spans="1:23" s="9" customFormat="1" ht="18.75" customHeight="1">
      <c r="A6" s="321" t="s">
        <v>173</v>
      </c>
      <c r="B6" s="322"/>
      <c r="C6" s="322"/>
      <c r="D6" s="323"/>
      <c r="E6" s="78" t="s">
        <v>149</v>
      </c>
      <c r="F6" s="57"/>
      <c r="G6" s="57"/>
      <c r="H6" s="57"/>
      <c r="I6" s="57"/>
      <c r="J6" s="78" t="s">
        <v>150</v>
      </c>
      <c r="K6" s="57"/>
      <c r="L6" s="57"/>
      <c r="M6" s="57"/>
      <c r="N6" s="57"/>
      <c r="O6" s="78" t="s">
        <v>151</v>
      </c>
      <c r="P6" s="57"/>
      <c r="Q6" s="57"/>
      <c r="R6" s="57"/>
      <c r="S6" s="58"/>
      <c r="T6" s="72"/>
      <c r="U6" s="39"/>
    </row>
    <row r="7" spans="1:23" s="9" customFormat="1" ht="80.099999999999994" customHeight="1">
      <c r="A7" s="324"/>
      <c r="B7" s="325"/>
      <c r="C7" s="325"/>
      <c r="D7" s="326"/>
      <c r="E7" s="292"/>
      <c r="F7" s="293"/>
      <c r="G7" s="293"/>
      <c r="H7" s="293"/>
      <c r="I7" s="293"/>
      <c r="J7" s="292"/>
      <c r="K7" s="293"/>
      <c r="L7" s="293"/>
      <c r="M7" s="293"/>
      <c r="N7" s="293"/>
      <c r="O7" s="292"/>
      <c r="P7" s="293"/>
      <c r="Q7" s="293"/>
      <c r="R7" s="293"/>
      <c r="S7" s="294"/>
      <c r="T7" s="72"/>
      <c r="U7" s="39"/>
    </row>
    <row r="8" spans="1:23" s="9" customFormat="1" ht="30" customHeight="1">
      <c r="A8" s="284" t="s">
        <v>152</v>
      </c>
      <c r="B8" s="284"/>
      <c r="C8" s="284"/>
      <c r="D8" s="284"/>
      <c r="E8" s="315"/>
      <c r="F8" s="316"/>
      <c r="G8" s="316"/>
      <c r="H8" s="316"/>
      <c r="I8" s="317"/>
      <c r="J8" s="277"/>
      <c r="K8" s="277"/>
      <c r="L8" s="277"/>
      <c r="M8" s="277"/>
      <c r="N8" s="277"/>
      <c r="O8" s="277"/>
      <c r="P8" s="277"/>
      <c r="Q8" s="277"/>
      <c r="R8" s="277"/>
      <c r="S8" s="277"/>
      <c r="T8" s="72"/>
      <c r="U8" s="39"/>
    </row>
    <row r="9" spans="1:23" s="9" customFormat="1" ht="30" customHeight="1">
      <c r="A9" s="284" t="s">
        <v>153</v>
      </c>
      <c r="B9" s="284"/>
      <c r="C9" s="284"/>
      <c r="D9" s="284"/>
      <c r="E9" s="315"/>
      <c r="F9" s="316"/>
      <c r="G9" s="316"/>
      <c r="H9" s="316"/>
      <c r="I9" s="317"/>
      <c r="J9" s="277"/>
      <c r="K9" s="277"/>
      <c r="L9" s="277"/>
      <c r="M9" s="277"/>
      <c r="N9" s="277"/>
      <c r="O9" s="277"/>
      <c r="P9" s="277"/>
      <c r="Q9" s="277"/>
      <c r="R9" s="277"/>
      <c r="S9" s="277"/>
      <c r="T9" s="72"/>
      <c r="U9" s="39"/>
    </row>
    <row r="10" spans="1:23" s="9" customFormat="1" ht="60.75" customHeight="1">
      <c r="A10" s="284" t="s">
        <v>169</v>
      </c>
      <c r="B10" s="284"/>
      <c r="C10" s="284"/>
      <c r="D10" s="284"/>
      <c r="E10" s="315"/>
      <c r="F10" s="316"/>
      <c r="G10" s="316"/>
      <c r="H10" s="316"/>
      <c r="I10" s="317"/>
      <c r="J10" s="277"/>
      <c r="K10" s="277"/>
      <c r="L10" s="277"/>
      <c r="M10" s="277"/>
      <c r="N10" s="277"/>
      <c r="O10" s="277"/>
      <c r="P10" s="277"/>
      <c r="Q10" s="277"/>
      <c r="R10" s="277"/>
      <c r="S10" s="277"/>
      <c r="T10" s="72"/>
      <c r="U10" s="39"/>
    </row>
    <row r="11" spans="1:23" s="9" customFormat="1" ht="26.25" customHeight="1">
      <c r="A11" s="284" t="s">
        <v>155</v>
      </c>
      <c r="B11" s="284"/>
      <c r="C11" s="284"/>
      <c r="D11" s="284"/>
      <c r="E11" s="269"/>
      <c r="F11" s="217"/>
      <c r="G11" s="217"/>
      <c r="H11" s="217"/>
      <c r="I11" s="28" t="s">
        <v>156</v>
      </c>
      <c r="J11" s="269"/>
      <c r="K11" s="217"/>
      <c r="L11" s="217"/>
      <c r="M11" s="217"/>
      <c r="N11" s="28" t="s">
        <v>1</v>
      </c>
      <c r="O11" s="269"/>
      <c r="P11" s="217"/>
      <c r="Q11" s="217"/>
      <c r="R11" s="217"/>
      <c r="S11" s="29" t="s">
        <v>1</v>
      </c>
      <c r="T11" s="72"/>
      <c r="U11" s="39"/>
    </row>
    <row r="12" spans="1:23" s="9" customFormat="1" ht="135" customHeight="1">
      <c r="A12" s="284" t="s">
        <v>170</v>
      </c>
      <c r="B12" s="284"/>
      <c r="C12" s="284"/>
      <c r="D12" s="284"/>
      <c r="E12" s="315"/>
      <c r="F12" s="316"/>
      <c r="G12" s="316"/>
      <c r="H12" s="316"/>
      <c r="I12" s="317"/>
      <c r="J12" s="277"/>
      <c r="K12" s="277"/>
      <c r="L12" s="277"/>
      <c r="M12" s="277"/>
      <c r="N12" s="277"/>
      <c r="O12" s="277"/>
      <c r="P12" s="277"/>
      <c r="Q12" s="277"/>
      <c r="R12" s="277"/>
      <c r="S12" s="277"/>
      <c r="T12" s="72"/>
      <c r="U12" s="39"/>
    </row>
    <row r="13" spans="1:23" s="9" customFormat="1">
      <c r="A13" s="72"/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39"/>
    </row>
    <row r="14" spans="1:23" customFormat="1" ht="24.95" customHeight="1">
      <c r="A14" s="16" t="s">
        <v>176</v>
      </c>
      <c r="B14" s="16"/>
      <c r="C14" s="16"/>
      <c r="D14" s="16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15"/>
    </row>
    <row r="15" spans="1:23" customFormat="1" ht="52.5" customHeight="1">
      <c r="A15" s="213" t="s">
        <v>175</v>
      </c>
      <c r="B15" s="214"/>
      <c r="C15" s="214"/>
      <c r="D15" s="215"/>
      <c r="E15" s="315"/>
      <c r="F15" s="316"/>
      <c r="G15" s="316"/>
      <c r="H15" s="316"/>
      <c r="I15" s="316"/>
      <c r="J15" s="316"/>
      <c r="K15" s="316"/>
      <c r="L15" s="316"/>
      <c r="M15" s="316"/>
      <c r="N15" s="316"/>
      <c r="O15" s="316"/>
      <c r="P15" s="316"/>
      <c r="Q15" s="316"/>
      <c r="R15" s="316"/>
      <c r="S15" s="317"/>
      <c r="T15" s="72"/>
      <c r="U15" s="15"/>
    </row>
    <row r="16" spans="1:23" customFormat="1" ht="24.95" customHeight="1">
      <c r="A16" s="227" t="s">
        <v>174</v>
      </c>
      <c r="B16" s="219"/>
      <c r="C16" s="219"/>
      <c r="D16" s="220"/>
      <c r="E16" s="318" t="s">
        <v>211</v>
      </c>
      <c r="F16" s="319"/>
      <c r="G16" s="319"/>
      <c r="H16" s="319"/>
      <c r="I16" s="319"/>
      <c r="J16" s="319"/>
      <c r="K16" s="319"/>
      <c r="L16" s="319"/>
      <c r="M16" s="319"/>
      <c r="N16" s="319"/>
      <c r="O16" s="319"/>
      <c r="P16" s="319"/>
      <c r="Q16" s="319"/>
      <c r="R16" s="319"/>
      <c r="S16" s="320"/>
      <c r="T16" s="72"/>
      <c r="U16" s="15"/>
    </row>
    <row r="17" spans="1:21" customFormat="1" ht="24.95" customHeight="1">
      <c r="A17" s="230"/>
      <c r="B17" s="222"/>
      <c r="C17" s="222"/>
      <c r="D17" s="223"/>
      <c r="E17" s="74" t="s">
        <v>212</v>
      </c>
      <c r="F17" s="23"/>
      <c r="G17" s="23"/>
      <c r="H17" s="23"/>
      <c r="I17" s="23"/>
      <c r="J17" s="23"/>
      <c r="K17" s="23"/>
      <c r="L17" s="23"/>
      <c r="M17" s="295"/>
      <c r="N17" s="295"/>
      <c r="O17" s="295"/>
      <c r="P17" s="295"/>
      <c r="Q17" s="295"/>
      <c r="R17" s="23" t="s">
        <v>246</v>
      </c>
      <c r="S17" s="76"/>
      <c r="T17" s="72"/>
      <c r="U17" s="15"/>
    </row>
    <row r="18" spans="1:21" customFormat="1" ht="75" customHeight="1">
      <c r="A18" s="213" t="s">
        <v>171</v>
      </c>
      <c r="B18" s="214"/>
      <c r="C18" s="214"/>
      <c r="D18" s="215"/>
      <c r="E18" s="315"/>
      <c r="F18" s="316"/>
      <c r="G18" s="316"/>
      <c r="H18" s="316"/>
      <c r="I18" s="316"/>
      <c r="J18" s="316"/>
      <c r="K18" s="316"/>
      <c r="L18" s="316"/>
      <c r="M18" s="316"/>
      <c r="N18" s="316"/>
      <c r="O18" s="316"/>
      <c r="P18" s="316"/>
      <c r="Q18" s="316"/>
      <c r="R18" s="316"/>
      <c r="S18" s="317"/>
      <c r="T18" s="72"/>
      <c r="U18" s="15"/>
    </row>
    <row r="19" spans="1:21" customFormat="1" ht="37.5" customHeight="1">
      <c r="A19" s="213" t="s">
        <v>80</v>
      </c>
      <c r="B19" s="214"/>
      <c r="C19" s="214"/>
      <c r="D19" s="215"/>
      <c r="E19" s="315"/>
      <c r="F19" s="316"/>
      <c r="G19" s="316"/>
      <c r="H19" s="316"/>
      <c r="I19" s="316"/>
      <c r="J19" s="316"/>
      <c r="K19" s="316"/>
      <c r="L19" s="316"/>
      <c r="M19" s="316"/>
      <c r="N19" s="316"/>
      <c r="O19" s="316"/>
      <c r="P19" s="316"/>
      <c r="Q19" s="316"/>
      <c r="R19" s="316"/>
      <c r="S19" s="317"/>
      <c r="T19" s="72"/>
      <c r="U19" s="15"/>
    </row>
    <row r="20" spans="1:21" customFormat="1" ht="37.5" customHeight="1">
      <c r="A20" s="213" t="s">
        <v>0</v>
      </c>
      <c r="B20" s="214"/>
      <c r="C20" s="214"/>
      <c r="D20" s="215"/>
      <c r="E20" s="315"/>
      <c r="F20" s="316"/>
      <c r="G20" s="316"/>
      <c r="H20" s="316"/>
      <c r="I20" s="316"/>
      <c r="J20" s="316"/>
      <c r="K20" s="316"/>
      <c r="L20" s="316"/>
      <c r="M20" s="316"/>
      <c r="N20" s="316"/>
      <c r="O20" s="316"/>
      <c r="P20" s="316"/>
      <c r="Q20" s="316"/>
      <c r="R20" s="316"/>
      <c r="S20" s="317"/>
      <c r="T20" s="72"/>
      <c r="U20" s="15"/>
    </row>
    <row r="21" spans="1:21" customFormat="1" ht="60" customHeight="1">
      <c r="A21" s="213" t="s">
        <v>177</v>
      </c>
      <c r="B21" s="214"/>
      <c r="C21" s="214"/>
      <c r="D21" s="215"/>
      <c r="E21" s="315"/>
      <c r="F21" s="316"/>
      <c r="G21" s="316"/>
      <c r="H21" s="316"/>
      <c r="I21" s="316"/>
      <c r="J21" s="316"/>
      <c r="K21" s="316"/>
      <c r="L21" s="316"/>
      <c r="M21" s="316"/>
      <c r="N21" s="316"/>
      <c r="O21" s="316"/>
      <c r="P21" s="316"/>
      <c r="Q21" s="316"/>
      <c r="R21" s="316"/>
      <c r="S21" s="317"/>
      <c r="T21" s="72"/>
      <c r="U21" s="15"/>
    </row>
    <row r="24" spans="1:21">
      <c r="J24" s="16" t="s">
        <v>81</v>
      </c>
    </row>
    <row r="28" spans="1:21" hidden="1"/>
    <row r="29" spans="1:21" hidden="1"/>
  </sheetData>
  <sheetProtection sheet="1" scenarios="1" formatCells="0" formatColumns="0" formatRows="0"/>
  <mergeCells count="37">
    <mergeCell ref="A6:D7"/>
    <mergeCell ref="E7:I7"/>
    <mergeCell ref="J7:N7"/>
    <mergeCell ref="O7:S7"/>
    <mergeCell ref="A8:D8"/>
    <mergeCell ref="E8:I8"/>
    <mergeCell ref="J8:N8"/>
    <mergeCell ref="O8:S8"/>
    <mergeCell ref="A9:D9"/>
    <mergeCell ref="E9:I9"/>
    <mergeCell ref="J9:N9"/>
    <mergeCell ref="O9:S9"/>
    <mergeCell ref="A10:D10"/>
    <mergeCell ref="E10:I10"/>
    <mergeCell ref="J10:N10"/>
    <mergeCell ref="O10:S10"/>
    <mergeCell ref="A11:D11"/>
    <mergeCell ref="E11:H11"/>
    <mergeCell ref="J11:M11"/>
    <mergeCell ref="O11:R11"/>
    <mergeCell ref="A12:D12"/>
    <mergeCell ref="E12:I12"/>
    <mergeCell ref="J12:N12"/>
    <mergeCell ref="O12:S12"/>
    <mergeCell ref="A15:D15"/>
    <mergeCell ref="E15:S15"/>
    <mergeCell ref="A16:D17"/>
    <mergeCell ref="E16:S16"/>
    <mergeCell ref="M17:Q17"/>
    <mergeCell ref="A21:D21"/>
    <mergeCell ref="E21:S21"/>
    <mergeCell ref="A18:D18"/>
    <mergeCell ref="E18:S18"/>
    <mergeCell ref="A19:D19"/>
    <mergeCell ref="E19:S19"/>
    <mergeCell ref="A20:D20"/>
    <mergeCell ref="E20:S20"/>
  </mergeCells>
  <phoneticPr fontId="3"/>
  <dataValidations count="3">
    <dataValidation imeMode="off" allowBlank="1" showInputMessage="1" showErrorMessage="1" sqref="E11:H11 J11:M11 O11:R11" xr:uid="{4A338B1D-B4CE-4897-A27E-9441FD415EF3}"/>
    <dataValidation imeMode="on" allowBlank="1" showInputMessage="1" showErrorMessage="1" sqref="E22:S22" xr:uid="{63B944AA-9271-44DA-AF0A-E998CD66F9CD}"/>
    <dataValidation imeMode="hiragana" allowBlank="1" showInputMessage="1" showErrorMessage="1" sqref="M17:Q17 E15:S15 E18:S21 E12:S12 E7:S10" xr:uid="{8794E08C-0299-4EC6-9C0D-D2C48B3E347F}"/>
  </dataValidations>
  <printOptions horizontalCentered="1"/>
  <pageMargins left="0.70866141732283472" right="0.31496062992125984" top="0.74803149606299213" bottom="0.15748031496062992" header="0.31496062992125984" footer="0.11811023622047245"/>
  <pageSetup paperSize="9" scale="93" orientation="portrait" blackAndWhite="1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3A26F-772F-4235-A802-31AB781C6F78}">
  <dimension ref="A1:W22"/>
  <sheetViews>
    <sheetView zoomScaleNormal="100" zoomScaleSheetLayoutView="100" workbookViewId="0">
      <selection sqref="A1:XFD1048576"/>
    </sheetView>
  </sheetViews>
  <sheetFormatPr defaultRowHeight="13.5"/>
  <cols>
    <col min="1" max="22" width="4.625" style="39" customWidth="1"/>
    <col min="23" max="23" width="4.625" style="39" hidden="1" customWidth="1"/>
    <col min="24" max="36" width="4.625" style="39" customWidth="1"/>
    <col min="37" max="88" width="2.625" style="39" customWidth="1"/>
    <col min="89" max="16384" width="9" style="39"/>
  </cols>
  <sheetData>
    <row r="1" spans="1:23">
      <c r="A1" s="39" t="s">
        <v>254</v>
      </c>
    </row>
    <row r="2" spans="1:23">
      <c r="A2" s="39" t="s">
        <v>251</v>
      </c>
      <c r="W2" s="15" t="str">
        <f>様式第１号!B3&amp;"　地域支えあいのまちづくり推進事業　実施報告書・収支決算書　③－２"</f>
        <v>令和 ７ 年度　地域支えあいのまちづくり推進事業　実施報告書・収支決算書　③－２</v>
      </c>
    </row>
    <row r="3" spans="1:23" ht="13.5" customHeight="1"/>
    <row r="5" spans="1:23" ht="24.95" customHeight="1">
      <c r="A5" s="72" t="s">
        <v>262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</row>
    <row r="6" spans="1:23" ht="18.75" customHeight="1">
      <c r="A6" s="321" t="s">
        <v>173</v>
      </c>
      <c r="B6" s="322"/>
      <c r="C6" s="322"/>
      <c r="D6" s="323"/>
      <c r="E6" s="78" t="s">
        <v>255</v>
      </c>
      <c r="F6" s="57"/>
      <c r="G6" s="57"/>
      <c r="H6" s="57"/>
      <c r="I6" s="57"/>
      <c r="J6" s="78" t="s">
        <v>256</v>
      </c>
      <c r="K6" s="57"/>
      <c r="L6" s="57"/>
      <c r="M6" s="57"/>
      <c r="N6" s="57"/>
      <c r="O6" s="78" t="s">
        <v>257</v>
      </c>
      <c r="P6" s="57"/>
      <c r="Q6" s="57"/>
      <c r="R6" s="57"/>
      <c r="S6" s="58"/>
      <c r="T6" s="72"/>
    </row>
    <row r="7" spans="1:23" ht="80.099999999999994" customHeight="1">
      <c r="A7" s="324"/>
      <c r="B7" s="325"/>
      <c r="C7" s="325"/>
      <c r="D7" s="326"/>
      <c r="E7" s="292"/>
      <c r="F7" s="293"/>
      <c r="G7" s="293"/>
      <c r="H7" s="293"/>
      <c r="I7" s="293"/>
      <c r="J7" s="292"/>
      <c r="K7" s="293"/>
      <c r="L7" s="293"/>
      <c r="M7" s="293"/>
      <c r="N7" s="293"/>
      <c r="O7" s="292"/>
      <c r="P7" s="293"/>
      <c r="Q7" s="293"/>
      <c r="R7" s="293"/>
      <c r="S7" s="294"/>
      <c r="T7" s="72"/>
    </row>
    <row r="8" spans="1:23" ht="30" customHeight="1">
      <c r="A8" s="284" t="s">
        <v>152</v>
      </c>
      <c r="B8" s="284"/>
      <c r="C8" s="284"/>
      <c r="D8" s="284"/>
      <c r="E8" s="315"/>
      <c r="F8" s="316"/>
      <c r="G8" s="316"/>
      <c r="H8" s="316"/>
      <c r="I8" s="317"/>
      <c r="J8" s="277"/>
      <c r="K8" s="277"/>
      <c r="L8" s="277"/>
      <c r="M8" s="277"/>
      <c r="N8" s="277"/>
      <c r="O8" s="277"/>
      <c r="P8" s="277"/>
      <c r="Q8" s="277"/>
      <c r="R8" s="277"/>
      <c r="S8" s="277"/>
      <c r="T8" s="72"/>
    </row>
    <row r="9" spans="1:23" ht="30" customHeight="1">
      <c r="A9" s="284" t="s">
        <v>153</v>
      </c>
      <c r="B9" s="284"/>
      <c r="C9" s="284"/>
      <c r="D9" s="284"/>
      <c r="E9" s="315"/>
      <c r="F9" s="316"/>
      <c r="G9" s="316"/>
      <c r="H9" s="316"/>
      <c r="I9" s="317"/>
      <c r="J9" s="277"/>
      <c r="K9" s="277"/>
      <c r="L9" s="277"/>
      <c r="M9" s="277"/>
      <c r="N9" s="277"/>
      <c r="O9" s="277"/>
      <c r="P9" s="277"/>
      <c r="Q9" s="277"/>
      <c r="R9" s="277"/>
      <c r="S9" s="277"/>
      <c r="T9" s="72"/>
    </row>
    <row r="10" spans="1:23" ht="60.75" customHeight="1">
      <c r="A10" s="284" t="s">
        <v>169</v>
      </c>
      <c r="B10" s="284"/>
      <c r="C10" s="284"/>
      <c r="D10" s="284"/>
      <c r="E10" s="315"/>
      <c r="F10" s="316"/>
      <c r="G10" s="316"/>
      <c r="H10" s="316"/>
      <c r="I10" s="317"/>
      <c r="J10" s="277"/>
      <c r="K10" s="277"/>
      <c r="L10" s="277"/>
      <c r="M10" s="277"/>
      <c r="N10" s="277"/>
      <c r="O10" s="277"/>
      <c r="P10" s="277"/>
      <c r="Q10" s="277"/>
      <c r="R10" s="277"/>
      <c r="S10" s="277"/>
      <c r="T10" s="72"/>
    </row>
    <row r="11" spans="1:23" ht="26.25" customHeight="1">
      <c r="A11" s="284" t="s">
        <v>155</v>
      </c>
      <c r="B11" s="284"/>
      <c r="C11" s="284"/>
      <c r="D11" s="284"/>
      <c r="E11" s="269"/>
      <c r="F11" s="217"/>
      <c r="G11" s="217"/>
      <c r="H11" s="217"/>
      <c r="I11" s="28" t="s">
        <v>156</v>
      </c>
      <c r="J11" s="269"/>
      <c r="K11" s="217"/>
      <c r="L11" s="217"/>
      <c r="M11" s="217"/>
      <c r="N11" s="28" t="s">
        <v>1</v>
      </c>
      <c r="O11" s="269"/>
      <c r="P11" s="217"/>
      <c r="Q11" s="217"/>
      <c r="R11" s="217"/>
      <c r="S11" s="29" t="s">
        <v>1</v>
      </c>
      <c r="T11" s="72"/>
    </row>
    <row r="12" spans="1:23" ht="135" customHeight="1">
      <c r="A12" s="284" t="s">
        <v>170</v>
      </c>
      <c r="B12" s="284"/>
      <c r="C12" s="284"/>
      <c r="D12" s="284"/>
      <c r="E12" s="315"/>
      <c r="F12" s="316"/>
      <c r="G12" s="316"/>
      <c r="H12" s="316"/>
      <c r="I12" s="317"/>
      <c r="J12" s="277"/>
      <c r="K12" s="277"/>
      <c r="L12" s="277"/>
      <c r="M12" s="277"/>
      <c r="N12" s="277"/>
      <c r="O12" s="277"/>
      <c r="P12" s="277"/>
      <c r="Q12" s="277"/>
      <c r="R12" s="277"/>
      <c r="S12" s="277"/>
      <c r="T12" s="72"/>
    </row>
    <row r="13" spans="1:23">
      <c r="A13" s="72"/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</row>
    <row r="14" spans="1:23" ht="18.75" customHeight="1">
      <c r="A14" s="321" t="s">
        <v>173</v>
      </c>
      <c r="B14" s="322"/>
      <c r="C14" s="322"/>
      <c r="D14" s="323"/>
      <c r="E14" s="78" t="s">
        <v>258</v>
      </c>
      <c r="F14" s="57"/>
      <c r="G14" s="57"/>
      <c r="H14" s="57"/>
      <c r="I14" s="57"/>
      <c r="J14" s="78" t="s">
        <v>259</v>
      </c>
      <c r="K14" s="57"/>
      <c r="L14" s="57"/>
      <c r="M14" s="57"/>
      <c r="N14" s="57"/>
      <c r="O14" s="78" t="s">
        <v>260</v>
      </c>
      <c r="P14" s="57"/>
      <c r="Q14" s="57"/>
      <c r="R14" s="57"/>
      <c r="S14" s="58"/>
      <c r="T14" s="72"/>
    </row>
    <row r="15" spans="1:23" ht="80.099999999999994" customHeight="1">
      <c r="A15" s="324"/>
      <c r="B15" s="325"/>
      <c r="C15" s="325"/>
      <c r="D15" s="326"/>
      <c r="E15" s="292"/>
      <c r="F15" s="293"/>
      <c r="G15" s="293"/>
      <c r="H15" s="293"/>
      <c r="I15" s="293"/>
      <c r="J15" s="292"/>
      <c r="K15" s="293"/>
      <c r="L15" s="293"/>
      <c r="M15" s="293"/>
      <c r="N15" s="293"/>
      <c r="O15" s="292"/>
      <c r="P15" s="293"/>
      <c r="Q15" s="293"/>
      <c r="R15" s="293"/>
      <c r="S15" s="294"/>
      <c r="T15" s="72"/>
    </row>
    <row r="16" spans="1:23" ht="30" customHeight="1">
      <c r="A16" s="284" t="s">
        <v>152</v>
      </c>
      <c r="B16" s="284"/>
      <c r="C16" s="284"/>
      <c r="D16" s="284"/>
      <c r="E16" s="315"/>
      <c r="F16" s="316"/>
      <c r="G16" s="316"/>
      <c r="H16" s="316"/>
      <c r="I16" s="317"/>
      <c r="J16" s="277"/>
      <c r="K16" s="277"/>
      <c r="L16" s="277"/>
      <c r="M16" s="277"/>
      <c r="N16" s="277"/>
      <c r="O16" s="277"/>
      <c r="P16" s="277"/>
      <c r="Q16" s="277"/>
      <c r="R16" s="277"/>
      <c r="S16" s="277"/>
      <c r="T16" s="72"/>
    </row>
    <row r="17" spans="1:20" ht="30" customHeight="1">
      <c r="A17" s="284" t="s">
        <v>153</v>
      </c>
      <c r="B17" s="284"/>
      <c r="C17" s="284"/>
      <c r="D17" s="284"/>
      <c r="E17" s="315"/>
      <c r="F17" s="316"/>
      <c r="G17" s="316"/>
      <c r="H17" s="316"/>
      <c r="I17" s="317"/>
      <c r="J17" s="277"/>
      <c r="K17" s="277"/>
      <c r="L17" s="277"/>
      <c r="M17" s="277"/>
      <c r="N17" s="277"/>
      <c r="O17" s="277"/>
      <c r="P17" s="277"/>
      <c r="Q17" s="277"/>
      <c r="R17" s="277"/>
      <c r="S17" s="277"/>
      <c r="T17" s="72"/>
    </row>
    <row r="18" spans="1:20" ht="60.75" customHeight="1">
      <c r="A18" s="284" t="s">
        <v>169</v>
      </c>
      <c r="B18" s="284"/>
      <c r="C18" s="284"/>
      <c r="D18" s="284"/>
      <c r="E18" s="315"/>
      <c r="F18" s="316"/>
      <c r="G18" s="316"/>
      <c r="H18" s="316"/>
      <c r="I18" s="317"/>
      <c r="J18" s="277"/>
      <c r="K18" s="277"/>
      <c r="L18" s="277"/>
      <c r="M18" s="277"/>
      <c r="N18" s="277"/>
      <c r="O18" s="277"/>
      <c r="P18" s="277"/>
      <c r="Q18" s="277"/>
      <c r="R18" s="277"/>
      <c r="S18" s="277"/>
      <c r="T18" s="72"/>
    </row>
    <row r="19" spans="1:20" ht="26.25" customHeight="1">
      <c r="A19" s="284" t="s">
        <v>155</v>
      </c>
      <c r="B19" s="284"/>
      <c r="C19" s="284"/>
      <c r="D19" s="284"/>
      <c r="E19" s="269"/>
      <c r="F19" s="217"/>
      <c r="G19" s="217"/>
      <c r="H19" s="217"/>
      <c r="I19" s="28" t="s">
        <v>156</v>
      </c>
      <c r="J19" s="269"/>
      <c r="K19" s="217"/>
      <c r="L19" s="217"/>
      <c r="M19" s="217"/>
      <c r="N19" s="28" t="s">
        <v>1</v>
      </c>
      <c r="O19" s="269"/>
      <c r="P19" s="217"/>
      <c r="Q19" s="217"/>
      <c r="R19" s="217"/>
      <c r="S19" s="29" t="s">
        <v>1</v>
      </c>
      <c r="T19" s="72"/>
    </row>
    <row r="20" spans="1:20" ht="135" customHeight="1">
      <c r="A20" s="284" t="s">
        <v>170</v>
      </c>
      <c r="B20" s="284"/>
      <c r="C20" s="284"/>
      <c r="D20" s="284"/>
      <c r="E20" s="315"/>
      <c r="F20" s="316"/>
      <c r="G20" s="316"/>
      <c r="H20" s="316"/>
      <c r="I20" s="317"/>
      <c r="J20" s="277"/>
      <c r="K20" s="277"/>
      <c r="L20" s="277"/>
      <c r="M20" s="277"/>
      <c r="N20" s="277"/>
      <c r="O20" s="277"/>
      <c r="P20" s="277"/>
      <c r="Q20" s="277"/>
      <c r="R20" s="277"/>
      <c r="S20" s="277"/>
      <c r="T20" s="72"/>
    </row>
    <row r="21" spans="1:20" ht="6.75" customHeight="1">
      <c r="A21" s="72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</row>
    <row r="22" spans="1:20" ht="4.5" customHeight="1"/>
  </sheetData>
  <sheetProtection sheet="1" scenarios="1" formatCells="0" formatColumns="0" formatRows="0"/>
  <mergeCells count="48">
    <mergeCell ref="A19:D19"/>
    <mergeCell ref="E19:H19"/>
    <mergeCell ref="J19:M19"/>
    <mergeCell ref="O19:R19"/>
    <mergeCell ref="A20:D20"/>
    <mergeCell ref="E20:I20"/>
    <mergeCell ref="J20:N20"/>
    <mergeCell ref="O20:S20"/>
    <mergeCell ref="A17:D17"/>
    <mergeCell ref="E17:I17"/>
    <mergeCell ref="J17:N17"/>
    <mergeCell ref="O17:S17"/>
    <mergeCell ref="A18:D18"/>
    <mergeCell ref="E18:I18"/>
    <mergeCell ref="J18:N18"/>
    <mergeCell ref="O18:S18"/>
    <mergeCell ref="A14:D15"/>
    <mergeCell ref="E15:I15"/>
    <mergeCell ref="J15:N15"/>
    <mergeCell ref="O15:S15"/>
    <mergeCell ref="A16:D16"/>
    <mergeCell ref="E16:I16"/>
    <mergeCell ref="J16:N16"/>
    <mergeCell ref="O16:S16"/>
    <mergeCell ref="A11:D11"/>
    <mergeCell ref="E11:H11"/>
    <mergeCell ref="J11:M11"/>
    <mergeCell ref="O11:R11"/>
    <mergeCell ref="A12:D12"/>
    <mergeCell ref="E12:I12"/>
    <mergeCell ref="J12:N12"/>
    <mergeCell ref="O12:S12"/>
    <mergeCell ref="A9:D9"/>
    <mergeCell ref="E9:I9"/>
    <mergeCell ref="J9:N9"/>
    <mergeCell ref="O9:S9"/>
    <mergeCell ref="A10:D10"/>
    <mergeCell ref="E10:I10"/>
    <mergeCell ref="J10:N10"/>
    <mergeCell ref="O10:S10"/>
    <mergeCell ref="A6:D7"/>
    <mergeCell ref="E7:I7"/>
    <mergeCell ref="J7:N7"/>
    <mergeCell ref="O7:S7"/>
    <mergeCell ref="A8:D8"/>
    <mergeCell ref="E8:I8"/>
    <mergeCell ref="J8:N8"/>
    <mergeCell ref="O8:S8"/>
  </mergeCells>
  <phoneticPr fontId="5"/>
  <dataValidations count="2">
    <dataValidation imeMode="off" allowBlank="1" showInputMessage="1" showErrorMessage="1" sqref="E11:H11 J11:M11 O11:R11 E19:H19 J19:M19 O19:R19" xr:uid="{6085A6D5-2D5E-4FA6-9BC2-FE294C5999CC}"/>
    <dataValidation imeMode="hiragana" allowBlank="1" showInputMessage="1" showErrorMessage="1" sqref="E12:S12 E7:S10 E20:S20 E15:S18" xr:uid="{A228554A-128D-4A99-B3B0-A28FF84D3164}"/>
  </dataValidations>
  <printOptions horizontalCentered="1"/>
  <pageMargins left="0.70866141732283472" right="0.31496062992125984" top="0.35433070866141736" bottom="7.874015748031496E-2" header="0.31496062992125984" footer="0.11811023622047245"/>
  <pageSetup paperSize="9" scale="95" orientation="portrait" blackAndWhite="1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12</vt:i4>
      </vt:variant>
    </vt:vector>
  </HeadingPairs>
  <TitlesOfParts>
    <vt:vector size="26" baseType="lpstr">
      <vt:lpstr>様式第１号</vt:lpstr>
      <vt:lpstr>①－１ 安心見守り</vt:lpstr>
      <vt:lpstr>①－２ 安心見守り</vt:lpstr>
      <vt:lpstr>②ふれあいサロン</vt:lpstr>
      <vt:lpstr>②別紙 必要に応じてお使いください</vt:lpstr>
      <vt:lpstr>③－１ 地域特性を活かした事業</vt:lpstr>
      <vt:lpstr>③－１別紙 必要に応じてお使いください</vt:lpstr>
      <vt:lpstr>③－２ 地域特性を活かした事業</vt:lpstr>
      <vt:lpstr>③－２別紙 必要に応じてお使いください　</vt:lpstr>
      <vt:lpstr>③－３ 地域特性を活かした事業</vt:lpstr>
      <vt:lpstr>③－３別紙 必要に応じてお使いください</vt:lpstr>
      <vt:lpstr>④－１ 地区ボラ</vt:lpstr>
      <vt:lpstr>④－２ 地区ボラ</vt:lpstr>
      <vt:lpstr>⑤地区社協広報紙発行事業</vt:lpstr>
      <vt:lpstr>'①－１ 安心見守り'!Print_Area</vt:lpstr>
      <vt:lpstr>'①－２ 安心見守り'!Print_Area</vt:lpstr>
      <vt:lpstr>'②別紙 必要に応じてお使いください'!Print_Area</vt:lpstr>
      <vt:lpstr>'③－１ 地域特性を活かした事業'!Print_Area</vt:lpstr>
      <vt:lpstr>'③－１別紙 必要に応じてお使いください'!Print_Area</vt:lpstr>
      <vt:lpstr>'③－２ 地域特性を活かした事業'!Print_Area</vt:lpstr>
      <vt:lpstr>'③－２別紙 必要に応じてお使いください　'!Print_Area</vt:lpstr>
      <vt:lpstr>'③－３別紙 必要に応じてお使いください'!Print_Area</vt:lpstr>
      <vt:lpstr>'④－１ 地区ボラ'!Print_Area</vt:lpstr>
      <vt:lpstr>'④－２ 地区ボラ'!Print_Area</vt:lpstr>
      <vt:lpstr>⑤地区社協広報紙発行事業!Print_Area</vt:lpstr>
      <vt:lpstr>様式第１号!Print_Area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sk110</dc:creator>
  <cp:lastModifiedBy>user</cp:lastModifiedBy>
  <cp:lastPrinted>2025-04-10T06:50:29Z</cp:lastPrinted>
  <dcterms:created xsi:type="dcterms:W3CDTF">2014-04-02T04:10:42Z</dcterms:created>
  <dcterms:modified xsi:type="dcterms:W3CDTF">2025-04-10T06:50:48Z</dcterms:modified>
</cp:coreProperties>
</file>